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'doc1'!$A$1:$E$104</definedName>
  </definedNames>
  <calcPr fullCalcOnLoad="1"/>
</workbook>
</file>

<file path=xl/sharedStrings.xml><?xml version="1.0" encoding="utf-8"?>
<sst xmlns="http://schemas.openxmlformats.org/spreadsheetml/2006/main" count="127" uniqueCount="112">
  <si>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</si>
  <si>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</si>
  <si>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</si>
  <si>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</si>
  <si>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</si>
  <si>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</si>
  <si>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</si>
  <si>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</si>
  <si>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</si>
  <si>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</si>
  <si>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</si>
  <si>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</si>
  <si>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</si>
  <si>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</si>
  <si>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</si>
  <si>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</si>
  <si>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</si>
  <si>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</si>
  <si>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</si>
  <si>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</si>
  <si>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</si>
  <si>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</si>
  <si>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</si>
  <si>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</si>
  <si>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</si>
  <si>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</si>
  <si>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</si>
  <si>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</si>
  <si>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</si>
  <si>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</si>
  <si>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</si>
  <si>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</si>
  <si>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</si>
  <si>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 xml:space="preserve">Projekt i budowa Powiatowego Ośrodka Wsparcia i Rehabilitacji w Wołominie ul. Broniewskiego </t>
  </si>
  <si>
    <t>Modernizacja części drogi Kuligów-Józefów-Kowalicha-Marianów, gm. Dąbrówka</t>
  </si>
  <si>
    <t>Przebudowa ciągu ulic Załuskiego, Zagańczyka, Mareckiej i Szerokiej w Kobyłce, gm. Kobyłka</t>
  </si>
  <si>
    <t>80102</t>
  </si>
  <si>
    <t>Szkoły podstawowe specjalne</t>
  </si>
  <si>
    <t>80120</t>
  </si>
  <si>
    <t>Licea ogólnokształcące</t>
  </si>
  <si>
    <t>80195</t>
  </si>
  <si>
    <t>Budowa Powiatowego Ośrodka Rozwoju Edukacji</t>
  </si>
  <si>
    <t>Przebudowa ciągu ulic Wojska Polskiego, Rychlińskiego, Szpitalnej, Kochanowskiego i Drewnickiej w Ząbkach</t>
  </si>
  <si>
    <t xml:space="preserve">Przebudowa ciągu drogi 4314W Turów-Leśniakowizna-Majdan </t>
  </si>
  <si>
    <t>Budowa chodnika we wsi Myszadła, gm. Jadów</t>
  </si>
  <si>
    <t>Przebudowa drogi Sieraków-Słupno, gm. Radzymin</t>
  </si>
  <si>
    <t>Modernizacja budynku ZSTZ w Radzyminie</t>
  </si>
  <si>
    <t>801</t>
  </si>
  <si>
    <t>Oświata i wychowanie</t>
  </si>
  <si>
    <t>Rozwój elektronicznej administracji w samorządach województwa mazowieckiego wspomagającej niwelowanie dwudzielności potencjału województwa (Projekt EA)</t>
  </si>
  <si>
    <t>Budowa chodnika  przy ul.Boryny w Helenowie gm. Wołomin</t>
  </si>
  <si>
    <t>Budowa drogi Strachówka-Osęka-Ruda, gm Strachówka</t>
  </si>
  <si>
    <t>Projekt przebudowy ul. Kościuszki i Sosnowej w Markach, gm Marki</t>
  </si>
  <si>
    <t>Budowa ul. Dworkowej w Kobyłce do drogi 631 w Markach</t>
  </si>
  <si>
    <t>Przebudowa ul Piłsudskiego  i Radzymińskiej, gm Wołomin</t>
  </si>
  <si>
    <t>Projekt przebudowy drogi powiatowej na odcinku przejazd PKP w Duczkach do ronda w Zagościuńcu, gm. Wołomin</t>
  </si>
  <si>
    <t>Projekt budowy chodnika w msc. Ostrowik (1000 mb) gm Poświętne</t>
  </si>
  <si>
    <t>Projekt przebudowy mostu drogowego na rzece Rządzy w Turze  gm Poświętne</t>
  </si>
  <si>
    <t>Dokończenie budowy chodnika w ul. Korczaka w Radzyminie wraz z budową parkingu gm. Radzymin</t>
  </si>
  <si>
    <t>Projekt chodnika w msc. Białki, gm Tłuszcz</t>
  </si>
  <si>
    <t>Projekt i budowa chodnika w msc, Jaźwie (1000mb) gm. Tłuszcz</t>
  </si>
  <si>
    <t>Budowa chodnika w msc. Jadów Letnisko na odcniku od ul. 11 Listopda - ul. Wspólna (200mb) gm Jadów</t>
  </si>
  <si>
    <t>630</t>
  </si>
  <si>
    <t>Turystyka</t>
  </si>
  <si>
    <t>63003</t>
  </si>
  <si>
    <t>Wymiana stropów nad I piętrem części budynku przy ul Powstańców 8/10 łacznie z ekspertyzą inwentaryzacyjną techniczną budynku (projekt+pozowolenie na budowę)</t>
  </si>
  <si>
    <t>754</t>
  </si>
  <si>
    <t>Bezpieczeństwo publiczne i ochrona przeciwpożarowa</t>
  </si>
  <si>
    <t>75404</t>
  </si>
  <si>
    <t>75410</t>
  </si>
  <si>
    <t>Zakup zestawu ratowniczego do ratownictwa drogowego dla KP PSP w Wołominie</t>
  </si>
  <si>
    <t>75421</t>
  </si>
  <si>
    <t>Zakup mapy magnetycznej dla potrzeb zarządzania kryzysowego</t>
  </si>
  <si>
    <t>Zakup nieruchomości na potrzeby ZSS w Zielonce</t>
  </si>
  <si>
    <t>Budowa szkoły ponadgimnazjalnej w Markach</t>
  </si>
  <si>
    <t>Zakup nieruchomości na potrzeby ZSTZ w Radzyminie</t>
  </si>
  <si>
    <t>Modernizacja boiska do koszykowki i bieżni z tworzywa sztucznego ZS Tłuszcz</t>
  </si>
  <si>
    <t>Budowa wiaty na śmietnik - ZS Zielonka</t>
  </si>
  <si>
    <t>Przebudowa boiska przy ZSE w Wołominie</t>
  </si>
  <si>
    <t>Zakup samochodu 9-cio osobowego DD w Równem</t>
  </si>
  <si>
    <t>Wykonanie dokumentacji projektowej Wymiana windy w DPS Zielonka</t>
  </si>
  <si>
    <t>Zakupy inwestycyjne do DPS Zielonka - suszarnia przemysłowa</t>
  </si>
  <si>
    <t>Przebudowa kotłowni gazowej wraz z wymianą skorodowanych pionów wodnych, zaworów odcinających oraz pękającej instalacji c.o. w pawilonie nr 1 i 2 DPS Radzymin</t>
  </si>
  <si>
    <t>Komendy wojewódzkie Policji</t>
  </si>
  <si>
    <t>Komendy wojewódzkie Państwowej Straży Pożarnej</t>
  </si>
  <si>
    <t>Zarządzanie kryzysowe</t>
  </si>
  <si>
    <t>Plan wydatków majątkowych na rok 2015</t>
  </si>
  <si>
    <t>85202</t>
  </si>
  <si>
    <t>Domy pomocy społecznej</t>
  </si>
  <si>
    <t>Przebudowa ul. Starej w Nadmie - projekt, gm Radzymin</t>
  </si>
  <si>
    <t>Projekt chodnika przy drodze Klembów-Sitki, gm Klembów</t>
  </si>
  <si>
    <t xml:space="preserve"> Projekt chodnika w miejscowości  Nowy Kraszew, gm. Klembów</t>
  </si>
  <si>
    <t>Zakupy inwestycyjne</t>
  </si>
  <si>
    <t>Zakup i montaż małej infrastruktry (5 szt.)</t>
  </si>
  <si>
    <t xml:space="preserve">Zakup 2-ch radiowozów dla KP Policji w Wołominie </t>
  </si>
  <si>
    <t>Modernizacjaiul. Poniatowskiego, Gm Kobyłka</t>
  </si>
  <si>
    <t>Zadania w zakresie upowszechniania turystyki</t>
  </si>
  <si>
    <t>Budowa chodnika w Sulejowie, gm Jadów</t>
  </si>
  <si>
    <t xml:space="preserve">Zakupy inwestycyjne komputeryzacja PCPR </t>
  </si>
  <si>
    <t>Dobudowanie do części dawnych warsztatów szkolnych budynku w lekkiej technologii służącego na pomieszczenia pracowni szkolnych w ZS Zielonka</t>
  </si>
  <si>
    <t xml:space="preserve">Bezpieczna droga do szkoły - montaż znaków aktywnych na przejściach dla pieszych </t>
  </si>
  <si>
    <t>Kontynuacja przebudowy do drogi wojewódzkiej 634 w miejscowości Ostrówek, gm Klembów</t>
  </si>
  <si>
    <t>Zakupy inwestycyjne do DPS Radzymin suszarki bębnowe przemysłowe i pralnica</t>
  </si>
  <si>
    <t>Budowa chodnika w msc. Dąbrowica przy drodze powiatowej nr 4351W (100 mb) gm Poświętne</t>
  </si>
  <si>
    <t>Remont mostu drogowego w msc. Jadów gm Jadów</t>
  </si>
  <si>
    <t>Projekt budowy chodnika i ścieżki rowerowej  przy drodze powiatowej na odcinku od cemtarza do ronda w Majdanie gm Wołomin</t>
  </si>
  <si>
    <t>Aktualizacja dokumentacjiprojektowej rozbudowy drogi powiatowej nr 4351W na odcinku Zabraniec - granica powiatu wołomińskiego</t>
  </si>
  <si>
    <t>Zakup i montaż 4 wiat w ramach projektu Oznakowanie przebiegu tras rowerowych na terenie powiatu wołomińskiego wraz z wykonaniem infrastruktury towarzyszącej wkład unijny</t>
  </si>
  <si>
    <t xml:space="preserve">Zakup komputerów do wyposażenia  punktów informacji turystycznej projekt - "Wyprawa z naturą i kulturą" </t>
  </si>
  <si>
    <t>Zakupy inwestycyjne dla Starostwa Powiatowego - sprzęt komputerowy,samochód służbowy</t>
  </si>
  <si>
    <t>Rozbudowa budynku LO  w  Radzyminie wraz z salą gimnastyczną</t>
  </si>
  <si>
    <t>Wykonanie punktu czerpania wody w istniejącym zbiorniku przeciwpożarowym w Równem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</si>
</sst>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9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14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13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4" fontId="14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38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8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7" xfId="0" applyNumberFormat="1" applyFont="1" applyFill="1" applyBorder="1" applyAlignment="1" applyProtection="1">
      <alignment vertical="center" wrapText="1"/>
      <protection locked="0"/>
    </xf>
    <xf numFmtId="0" fontId="1" fillId="38" borderId="18" xfId="0" applyNumberFormat="1" applyFont="1" applyFill="1" applyBorder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49" fontId="0" fillId="36" borderId="18" xfId="0" applyNumberFormat="1" applyFont="1" applyFill="1" applyBorder="1" applyAlignment="1" applyProtection="1">
      <alignment vertical="center" wrapText="1"/>
      <protection locked="0"/>
    </xf>
    <xf numFmtId="0" fontId="0" fillId="38" borderId="18" xfId="0" applyNumberFormat="1" applyFont="1" applyFill="1" applyBorder="1" applyAlignment="1" applyProtection="1">
      <alignment vertical="center" wrapText="1"/>
      <protection locked="0"/>
    </xf>
    <xf numFmtId="49" fontId="1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16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7" xfId="0" applyNumberFormat="1" applyFont="1" applyFill="1" applyBorder="1" applyAlignment="1" applyProtection="1">
      <alignment wrapText="1"/>
      <protection locked="0"/>
    </xf>
    <xf numFmtId="0" fontId="15" fillId="0" borderId="18" xfId="0" applyNumberFormat="1" applyFont="1" applyFill="1" applyBorder="1" applyAlignment="1" applyProtection="1">
      <alignment wrapText="1"/>
      <protection locked="0"/>
    </xf>
    <xf numFmtId="0" fontId="15" fillId="0" borderId="17" xfId="0" applyNumberFormat="1" applyFont="1" applyFill="1" applyBorder="1" applyAlignment="1" applyProtection="1">
      <alignment horizontal="left" wrapText="1"/>
      <protection locked="0"/>
    </xf>
    <xf numFmtId="0" fontId="15" fillId="0" borderId="18" xfId="0" applyNumberFormat="1" applyFont="1" applyFill="1" applyBorder="1" applyAlignment="1" applyProtection="1">
      <alignment horizontal="left" wrapText="1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0" applyNumberFormat="1" applyFont="1" applyFill="1" applyBorder="1" applyAlignment="1" applyProtection="1">
      <alignment vertical="center" wrapText="1"/>
      <protection locked="0"/>
    </xf>
    <xf numFmtId="49" fontId="11" fillId="34" borderId="18" xfId="0" applyNumberFormat="1" applyFont="1" applyFill="1" applyBorder="1" applyAlignment="1" applyProtection="1">
      <alignment vertical="center" wrapText="1"/>
      <protection locked="0"/>
    </xf>
    <xf numFmtId="0" fontId="15" fillId="0" borderId="17" xfId="0" applyNumberFormat="1" applyFont="1" applyFill="1" applyBorder="1" applyAlignment="1" applyProtection="1">
      <alignment horizontal="left"/>
      <protection locked="0"/>
    </xf>
    <xf numFmtId="0" fontId="15" fillId="0" borderId="18" xfId="0" applyNumberFormat="1" applyFont="1" applyFill="1" applyBorder="1" applyAlignment="1" applyProtection="1">
      <alignment horizontal="left"/>
      <protection locked="0"/>
    </xf>
    <xf numFmtId="0" fontId="0" fillId="38" borderId="17" xfId="0" applyNumberFormat="1" applyFont="1" applyFill="1" applyBorder="1" applyAlignment="1" applyProtection="1">
      <alignment wrapText="1"/>
      <protection locked="0"/>
    </xf>
    <xf numFmtId="0" fontId="0" fillId="38" borderId="18" xfId="0" applyNumberFormat="1" applyFont="1" applyFill="1" applyBorder="1" applyAlignment="1" applyProtection="1">
      <alignment wrapText="1"/>
      <protection locked="0"/>
    </xf>
    <xf numFmtId="0" fontId="0" fillId="38" borderId="21" xfId="0" applyNumberFormat="1" applyFont="1" applyFill="1" applyBorder="1" applyAlignment="1" applyProtection="1">
      <alignment wrapText="1"/>
      <protection locked="0"/>
    </xf>
    <xf numFmtId="0" fontId="0" fillId="38" borderId="22" xfId="0" applyNumberFormat="1" applyFont="1" applyFill="1" applyBorder="1" applyAlignment="1" applyProtection="1">
      <alignment wrapText="1"/>
      <protection locked="0"/>
    </xf>
    <xf numFmtId="49" fontId="4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40" borderId="18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7"/>
  <sheetViews>
    <sheetView showGridLines="0" tabSelected="1" zoomScalePageLayoutView="0" workbookViewId="0" topLeftCell="A44">
      <selection activeCell="C49" sqref="C49:E49"/>
    </sheetView>
  </sheetViews>
  <sheetFormatPr defaultColWidth="9.33203125" defaultRowHeight="12.75"/>
  <cols>
    <col min="1" max="1" width="16.33203125" style="0" customWidth="1"/>
    <col min="2" max="2" width="16" style="0" customWidth="1"/>
    <col min="3" max="3" width="9.83203125" style="0" customWidth="1"/>
    <col min="4" max="4" width="62.83203125" style="0" customWidth="1"/>
    <col min="5" max="5" width="25.16015625" style="11" customWidth="1"/>
    <col min="6" max="6" width="21.83203125" style="0" customWidth="1"/>
  </cols>
  <sheetData>
    <row r="1" spans="1:5" ht="16.5" customHeight="1">
      <c r="A1" s="58" t="s">
        <v>86</v>
      </c>
      <c r="B1" s="58"/>
      <c r="C1" s="58"/>
      <c r="D1" s="58"/>
      <c r="E1" s="58"/>
    </row>
    <row r="2" spans="1:6" ht="9" customHeight="1">
      <c r="A2" s="61" t="s">
        <v>0</v>
      </c>
      <c r="B2" s="61" t="s">
        <v>1</v>
      </c>
      <c r="C2" s="63" t="s">
        <v>27</v>
      </c>
      <c r="D2" s="64"/>
      <c r="E2" s="59" t="s">
        <v>26</v>
      </c>
      <c r="F2" s="5"/>
    </row>
    <row r="3" spans="1:6" ht="18.75" customHeight="1">
      <c r="A3" s="62"/>
      <c r="B3" s="62"/>
      <c r="C3" s="65"/>
      <c r="D3" s="66"/>
      <c r="E3" s="60"/>
      <c r="F3" s="5"/>
    </row>
    <row r="4" spans="1:8" ht="24" customHeight="1">
      <c r="A4" s="1" t="s">
        <v>2</v>
      </c>
      <c r="B4" s="1"/>
      <c r="C4" s="53" t="s">
        <v>3</v>
      </c>
      <c r="D4" s="54"/>
      <c r="E4" s="8">
        <f>SUM(E5)</f>
        <v>12305000</v>
      </c>
      <c r="H4" s="6"/>
    </row>
    <row r="5" spans="1:5" ht="21" customHeight="1">
      <c r="A5" s="2"/>
      <c r="B5" s="16" t="s">
        <v>4</v>
      </c>
      <c r="C5" s="49" t="s">
        <v>5</v>
      </c>
      <c r="D5" s="50"/>
      <c r="E5" s="13">
        <f>SUM(E6+E36)</f>
        <v>12305000</v>
      </c>
    </row>
    <row r="6" spans="1:5" ht="22.5" customHeight="1">
      <c r="A6" s="3"/>
      <c r="B6" s="3"/>
      <c r="C6" s="43" t="s">
        <v>6</v>
      </c>
      <c r="D6" s="44"/>
      <c r="E6" s="12">
        <f>SUM(E7:E35)</f>
        <v>12135000</v>
      </c>
    </row>
    <row r="7" spans="1:9" ht="17.25" customHeight="1">
      <c r="A7" s="3"/>
      <c r="B7" s="3"/>
      <c r="C7" s="33" t="s">
        <v>44</v>
      </c>
      <c r="D7" s="39"/>
      <c r="E7" s="19">
        <v>300000</v>
      </c>
      <c r="I7" s="7"/>
    </row>
    <row r="8" spans="1:9" ht="17.25" customHeight="1">
      <c r="A8" s="3"/>
      <c r="B8" s="3"/>
      <c r="C8" s="33" t="s">
        <v>50</v>
      </c>
      <c r="D8" s="34"/>
      <c r="E8" s="19">
        <v>650000</v>
      </c>
      <c r="I8" s="7"/>
    </row>
    <row r="9" spans="1:9" ht="17.25" customHeight="1">
      <c r="A9" s="3"/>
      <c r="B9" s="3"/>
      <c r="C9" s="33" t="s">
        <v>51</v>
      </c>
      <c r="D9" s="34"/>
      <c r="E9" s="19">
        <v>70000</v>
      </c>
      <c r="I9" s="7"/>
    </row>
    <row r="10" spans="1:9" ht="23.25" customHeight="1">
      <c r="A10" s="3"/>
      <c r="B10" s="3"/>
      <c r="C10" s="33" t="s">
        <v>42</v>
      </c>
      <c r="D10" s="35"/>
      <c r="E10" s="19">
        <v>2140000</v>
      </c>
      <c r="I10" s="7"/>
    </row>
    <row r="11" spans="1:9" ht="17.25" customHeight="1">
      <c r="A11" s="3"/>
      <c r="B11" s="3"/>
      <c r="C11" s="33" t="s">
        <v>52</v>
      </c>
      <c r="D11" s="34"/>
      <c r="E11" s="19">
        <v>100000</v>
      </c>
      <c r="I11" s="7"/>
    </row>
    <row r="12" spans="1:9" ht="17.25" customHeight="1">
      <c r="A12" s="3"/>
      <c r="B12" s="3"/>
      <c r="C12" s="33" t="s">
        <v>45</v>
      </c>
      <c r="D12" s="34"/>
      <c r="E12" s="19">
        <v>1000000</v>
      </c>
      <c r="I12" s="7"/>
    </row>
    <row r="13" spans="1:9" ht="24.75" customHeight="1">
      <c r="A13" s="3"/>
      <c r="B13" s="3"/>
      <c r="C13" s="33" t="s">
        <v>34</v>
      </c>
      <c r="D13" s="34"/>
      <c r="E13" s="19">
        <v>715000</v>
      </c>
      <c r="I13" s="7"/>
    </row>
    <row r="14" spans="1:9" ht="17.25" customHeight="1">
      <c r="A14" s="3"/>
      <c r="B14" s="3"/>
      <c r="C14" s="33" t="s">
        <v>43</v>
      </c>
      <c r="D14" s="34"/>
      <c r="E14" s="19">
        <v>715000</v>
      </c>
      <c r="I14" s="7"/>
    </row>
    <row r="15" spans="1:9" ht="34.5" customHeight="1">
      <c r="A15" s="3"/>
      <c r="B15" s="3"/>
      <c r="C15" s="33" t="s">
        <v>35</v>
      </c>
      <c r="D15" s="36"/>
      <c r="E15" s="19">
        <v>715000</v>
      </c>
      <c r="I15" s="7"/>
    </row>
    <row r="16" spans="1:9" ht="17.25" customHeight="1">
      <c r="A16" s="3"/>
      <c r="B16" s="3"/>
      <c r="C16" s="33" t="s">
        <v>104</v>
      </c>
      <c r="D16" s="34"/>
      <c r="E16" s="19">
        <v>350000</v>
      </c>
      <c r="I16" s="7"/>
    </row>
    <row r="17" spans="1:9" ht="30.75" customHeight="1">
      <c r="A17" s="3"/>
      <c r="B17" s="3"/>
      <c r="C17" s="33" t="s">
        <v>101</v>
      </c>
      <c r="D17" s="36"/>
      <c r="E17" s="19">
        <v>2140000</v>
      </c>
      <c r="I17" s="7"/>
    </row>
    <row r="18" spans="1:9" ht="17.25" customHeight="1">
      <c r="A18" s="3"/>
      <c r="B18" s="3"/>
      <c r="C18" s="33" t="s">
        <v>53</v>
      </c>
      <c r="D18" s="34"/>
      <c r="E18" s="19">
        <v>50000</v>
      </c>
      <c r="I18" s="7"/>
    </row>
    <row r="19" spans="1:9" ht="17.25" customHeight="1">
      <c r="A19" s="3"/>
      <c r="B19" s="3"/>
      <c r="C19" s="33" t="s">
        <v>89</v>
      </c>
      <c r="D19" s="34"/>
      <c r="E19" s="19">
        <v>50000</v>
      </c>
      <c r="I19" s="7"/>
    </row>
    <row r="20" spans="1:9" ht="25.5" customHeight="1">
      <c r="A20" s="3"/>
      <c r="B20" s="3"/>
      <c r="C20" s="33" t="s">
        <v>105</v>
      </c>
      <c r="D20" s="34"/>
      <c r="E20" s="19">
        <v>400000</v>
      </c>
      <c r="I20" s="7"/>
    </row>
    <row r="21" spans="1:9" ht="17.25" customHeight="1">
      <c r="A21" s="3"/>
      <c r="B21" s="3"/>
      <c r="C21" s="33" t="s">
        <v>54</v>
      </c>
      <c r="D21" s="34"/>
      <c r="E21" s="19">
        <v>1430000</v>
      </c>
      <c r="I21" s="7"/>
    </row>
    <row r="22" spans="1:9" ht="22.5" customHeight="1">
      <c r="A22" s="3"/>
      <c r="B22" s="3"/>
      <c r="C22" s="33" t="s">
        <v>55</v>
      </c>
      <c r="D22" s="34"/>
      <c r="E22" s="19">
        <v>100000</v>
      </c>
      <c r="I22" s="7"/>
    </row>
    <row r="23" spans="1:9" ht="15.75" customHeight="1">
      <c r="A23" s="3"/>
      <c r="B23" s="3"/>
      <c r="C23" s="33" t="s">
        <v>95</v>
      </c>
      <c r="D23" s="39"/>
      <c r="E23" s="19">
        <v>150000</v>
      </c>
      <c r="I23" s="7"/>
    </row>
    <row r="24" spans="1:9" ht="24.75" customHeight="1">
      <c r="A24" s="3"/>
      <c r="B24" s="3"/>
      <c r="C24" s="37" t="s">
        <v>103</v>
      </c>
      <c r="D24" s="40"/>
      <c r="E24" s="19">
        <v>80000</v>
      </c>
      <c r="I24" s="7"/>
    </row>
    <row r="25" spans="1:9" ht="17.25" customHeight="1">
      <c r="A25" s="3"/>
      <c r="B25" s="3"/>
      <c r="C25" s="37" t="s">
        <v>56</v>
      </c>
      <c r="D25" s="38"/>
      <c r="E25" s="19">
        <v>70000</v>
      </c>
      <c r="I25" s="7"/>
    </row>
    <row r="26" spans="1:9" ht="17.25" customHeight="1">
      <c r="A26" s="3"/>
      <c r="B26" s="3"/>
      <c r="C26" s="37" t="s">
        <v>57</v>
      </c>
      <c r="D26" s="38"/>
      <c r="E26" s="19">
        <v>80000</v>
      </c>
      <c r="I26" s="7"/>
    </row>
    <row r="27" spans="1:9" ht="23.25" customHeight="1">
      <c r="A27" s="3"/>
      <c r="B27" s="3"/>
      <c r="C27" s="37" t="s">
        <v>90</v>
      </c>
      <c r="D27" s="41"/>
      <c r="E27" s="19">
        <v>20000</v>
      </c>
      <c r="I27" s="7"/>
    </row>
    <row r="28" spans="1:9" ht="21.75" customHeight="1">
      <c r="A28" s="3"/>
      <c r="B28" s="3"/>
      <c r="C28" s="37" t="s">
        <v>91</v>
      </c>
      <c r="D28" s="41"/>
      <c r="E28" s="19">
        <v>20000</v>
      </c>
      <c r="I28" s="7"/>
    </row>
    <row r="29" spans="1:9" ht="27" customHeight="1">
      <c r="A29" s="3"/>
      <c r="B29" s="3"/>
      <c r="C29" s="37" t="s">
        <v>58</v>
      </c>
      <c r="D29" s="41"/>
      <c r="E29" s="19">
        <v>100000</v>
      </c>
      <c r="I29" s="7"/>
    </row>
    <row r="30" spans="1:9" ht="15.75" customHeight="1">
      <c r="A30" s="3"/>
      <c r="B30" s="3"/>
      <c r="C30" s="37" t="s">
        <v>59</v>
      </c>
      <c r="D30" s="41"/>
      <c r="E30" s="19">
        <v>60000</v>
      </c>
      <c r="I30" s="7"/>
    </row>
    <row r="31" spans="1:9" ht="17.25" customHeight="1">
      <c r="A31" s="3"/>
      <c r="B31" s="3"/>
      <c r="C31" s="37" t="s">
        <v>60</v>
      </c>
      <c r="D31" s="42"/>
      <c r="E31" s="19">
        <v>200000</v>
      </c>
      <c r="I31" s="7"/>
    </row>
    <row r="32" spans="1:9" ht="22.5" customHeight="1">
      <c r="A32" s="3"/>
      <c r="B32" s="3"/>
      <c r="C32" s="37" t="s">
        <v>100</v>
      </c>
      <c r="D32" s="42"/>
      <c r="E32" s="19">
        <v>50000</v>
      </c>
      <c r="I32" s="7"/>
    </row>
    <row r="33" spans="1:9" ht="23.25" customHeight="1">
      <c r="A33" s="3"/>
      <c r="B33" s="3"/>
      <c r="C33" s="37" t="s">
        <v>61</v>
      </c>
      <c r="D33" s="42"/>
      <c r="E33" s="19">
        <v>55000</v>
      </c>
      <c r="I33" s="7"/>
    </row>
    <row r="34" spans="1:9" ht="15" customHeight="1">
      <c r="A34" s="3"/>
      <c r="B34" s="3"/>
      <c r="C34" s="37" t="s">
        <v>97</v>
      </c>
      <c r="D34" s="42"/>
      <c r="E34" s="19">
        <v>300000</v>
      </c>
      <c r="I34" s="7"/>
    </row>
    <row r="35" spans="1:9" ht="20.25" customHeight="1">
      <c r="A35" s="3"/>
      <c r="B35" s="3"/>
      <c r="C35" s="47" t="s">
        <v>106</v>
      </c>
      <c r="D35" s="48"/>
      <c r="E35" s="30">
        <v>25000</v>
      </c>
      <c r="I35" s="7"/>
    </row>
    <row r="36" spans="1:5" ht="22.5" customHeight="1">
      <c r="A36" s="3"/>
      <c r="B36" s="3"/>
      <c r="C36" s="81" t="s">
        <v>7</v>
      </c>
      <c r="D36" s="82"/>
      <c r="E36" s="12">
        <f>SUM(E37:E37)</f>
        <v>170000</v>
      </c>
    </row>
    <row r="37" spans="1:9" ht="18" customHeight="1">
      <c r="A37" s="3"/>
      <c r="B37" s="3"/>
      <c r="C37" s="37" t="s">
        <v>92</v>
      </c>
      <c r="D37" s="41"/>
      <c r="E37" s="19">
        <v>170000</v>
      </c>
      <c r="I37" s="7"/>
    </row>
    <row r="38" spans="1:9" ht="18" customHeight="1">
      <c r="A38" s="1" t="s">
        <v>62</v>
      </c>
      <c r="B38" s="1"/>
      <c r="C38" s="53" t="s">
        <v>63</v>
      </c>
      <c r="D38" s="54"/>
      <c r="E38" s="8">
        <f>SUM(E39)</f>
        <v>144462</v>
      </c>
      <c r="I38" s="7"/>
    </row>
    <row r="39" spans="1:9" ht="18" customHeight="1">
      <c r="A39" s="2"/>
      <c r="B39" s="16" t="s">
        <v>64</v>
      </c>
      <c r="C39" s="49" t="s">
        <v>96</v>
      </c>
      <c r="D39" s="50"/>
      <c r="E39" s="13">
        <f>SUM(E40)</f>
        <v>144462</v>
      </c>
      <c r="I39" s="7"/>
    </row>
    <row r="40" spans="1:9" ht="18" customHeight="1">
      <c r="A40" s="3"/>
      <c r="B40" s="3"/>
      <c r="C40" s="43" t="s">
        <v>7</v>
      </c>
      <c r="D40" s="44"/>
      <c r="E40" s="12">
        <f>SUM(E41+E42+E43)</f>
        <v>144462</v>
      </c>
      <c r="I40" s="7"/>
    </row>
    <row r="41" spans="1:9" ht="18" customHeight="1">
      <c r="A41" s="3"/>
      <c r="B41" s="3"/>
      <c r="C41" s="33" t="s">
        <v>93</v>
      </c>
      <c r="D41" s="36"/>
      <c r="E41" s="19">
        <v>75000</v>
      </c>
      <c r="I41" s="7"/>
    </row>
    <row r="42" spans="1:9" ht="35.25" customHeight="1">
      <c r="A42" s="3"/>
      <c r="B42" s="3"/>
      <c r="C42" s="47" t="s">
        <v>107</v>
      </c>
      <c r="D42" s="48"/>
      <c r="E42" s="30">
        <v>54612</v>
      </c>
      <c r="I42" s="7"/>
    </row>
    <row r="43" spans="1:9" ht="25.5" customHeight="1">
      <c r="A43" s="3"/>
      <c r="B43" s="4"/>
      <c r="C43" s="47" t="s">
        <v>108</v>
      </c>
      <c r="D43" s="48"/>
      <c r="E43" s="30">
        <v>14850</v>
      </c>
      <c r="I43" s="7"/>
    </row>
    <row r="44" spans="1:5" ht="18.75" customHeight="1">
      <c r="A44" s="1" t="s">
        <v>8</v>
      </c>
      <c r="B44" s="1"/>
      <c r="C44" s="53" t="s">
        <v>9</v>
      </c>
      <c r="D44" s="54"/>
      <c r="E44" s="8">
        <f>SUM(E45+E50)</f>
        <v>199629</v>
      </c>
    </row>
    <row r="45" spans="1:5" ht="21" customHeight="1">
      <c r="A45" s="2"/>
      <c r="B45" s="16" t="s">
        <v>10</v>
      </c>
      <c r="C45" s="49" t="s">
        <v>11</v>
      </c>
      <c r="D45" s="50"/>
      <c r="E45" s="13">
        <f>SUM(E46+E48)</f>
        <v>130000</v>
      </c>
    </row>
    <row r="46" spans="1:5" ht="20.25" customHeight="1">
      <c r="A46" s="3"/>
      <c r="B46" s="3"/>
      <c r="C46" s="43" t="s">
        <v>6</v>
      </c>
      <c r="D46" s="44"/>
      <c r="E46" s="12">
        <f>SUM(E47)</f>
        <v>30000</v>
      </c>
    </row>
    <row r="47" spans="1:5" ht="22.5" customHeight="1">
      <c r="A47" s="3"/>
      <c r="B47" s="3"/>
      <c r="C47" s="45" t="s">
        <v>65</v>
      </c>
      <c r="D47" s="46"/>
      <c r="E47" s="9">
        <v>30000</v>
      </c>
    </row>
    <row r="48" spans="1:5" ht="20.25" customHeight="1">
      <c r="A48" s="3"/>
      <c r="B48" s="3"/>
      <c r="C48" s="43" t="s">
        <v>7</v>
      </c>
      <c r="D48" s="44"/>
      <c r="E48" s="12">
        <f>SUM(E49:E49)</f>
        <v>100000</v>
      </c>
    </row>
    <row r="49" spans="1:5" ht="21.75" customHeight="1">
      <c r="A49" s="4"/>
      <c r="B49" s="4"/>
      <c r="C49" s="70" t="s">
        <v>109</v>
      </c>
      <c r="D49" s="71"/>
      <c r="E49" s="32">
        <v>100000</v>
      </c>
    </row>
    <row r="50" spans="1:5" ht="24" customHeight="1">
      <c r="A50" s="28"/>
      <c r="B50" s="16" t="s">
        <v>12</v>
      </c>
      <c r="C50" s="49" t="s">
        <v>13</v>
      </c>
      <c r="D50" s="50"/>
      <c r="E50" s="13">
        <f>SUM(E51)</f>
        <v>69629</v>
      </c>
    </row>
    <row r="51" spans="1:5" ht="48" customHeight="1">
      <c r="A51" s="3"/>
      <c r="B51" s="3"/>
      <c r="C51" s="43" t="s">
        <v>14</v>
      </c>
      <c r="D51" s="44"/>
      <c r="E51" s="12">
        <f>SUM(E52:E53)</f>
        <v>69629</v>
      </c>
    </row>
    <row r="52" spans="1:6" ht="45" customHeight="1">
      <c r="A52" s="3"/>
      <c r="B52" s="3"/>
      <c r="C52" s="45" t="s">
        <v>15</v>
      </c>
      <c r="D52" s="46"/>
      <c r="E52" s="19">
        <v>45813</v>
      </c>
      <c r="F52" s="5"/>
    </row>
    <row r="53" spans="1:6" ht="46.5" customHeight="1">
      <c r="A53" s="4"/>
      <c r="B53" s="4"/>
      <c r="C53" s="45" t="s">
        <v>49</v>
      </c>
      <c r="D53" s="51"/>
      <c r="E53" s="19">
        <v>23816</v>
      </c>
      <c r="F53" s="5"/>
    </row>
    <row r="54" spans="1:6" ht="31.5" customHeight="1">
      <c r="A54" s="1" t="s">
        <v>66</v>
      </c>
      <c r="B54" s="1"/>
      <c r="C54" s="53" t="s">
        <v>67</v>
      </c>
      <c r="D54" s="54"/>
      <c r="E54" s="8">
        <f>SUM(E55+E58+E61)</f>
        <v>160000</v>
      </c>
      <c r="F54" s="5"/>
    </row>
    <row r="55" spans="1:6" ht="27.75" customHeight="1">
      <c r="A55" s="2"/>
      <c r="B55" s="16" t="s">
        <v>68</v>
      </c>
      <c r="C55" s="49" t="s">
        <v>83</v>
      </c>
      <c r="D55" s="50"/>
      <c r="E55" s="13">
        <f>SUM(E56)</f>
        <v>80000</v>
      </c>
      <c r="F55" s="5"/>
    </row>
    <row r="56" spans="1:6" ht="31.5" customHeight="1">
      <c r="A56" s="3"/>
      <c r="B56" s="3"/>
      <c r="C56" s="43" t="s">
        <v>7</v>
      </c>
      <c r="D56" s="44"/>
      <c r="E56" s="12">
        <f>SUM(E57)</f>
        <v>80000</v>
      </c>
      <c r="F56" s="5"/>
    </row>
    <row r="57" spans="1:6" ht="19.5" customHeight="1">
      <c r="A57" s="3"/>
      <c r="B57" s="4"/>
      <c r="C57" s="83" t="s">
        <v>94</v>
      </c>
      <c r="D57" s="84"/>
      <c r="E57" s="19">
        <v>80000</v>
      </c>
      <c r="F57" s="5"/>
    </row>
    <row r="58" spans="1:6" ht="21" customHeight="1">
      <c r="A58" s="3"/>
      <c r="B58" s="16" t="s">
        <v>69</v>
      </c>
      <c r="C58" s="49" t="s">
        <v>84</v>
      </c>
      <c r="D58" s="50"/>
      <c r="E58" s="13">
        <f>SUM(E59)</f>
        <v>70000</v>
      </c>
      <c r="F58" s="5"/>
    </row>
    <row r="59" spans="1:6" ht="28.5" customHeight="1">
      <c r="A59" s="3"/>
      <c r="B59" s="3"/>
      <c r="C59" s="43" t="s">
        <v>7</v>
      </c>
      <c r="D59" s="44"/>
      <c r="E59" s="12">
        <f>SUM(E60:E60)</f>
        <v>70000</v>
      </c>
      <c r="F59" s="5"/>
    </row>
    <row r="60" spans="1:6" ht="28.5" customHeight="1">
      <c r="A60" s="3"/>
      <c r="B60" s="3"/>
      <c r="C60" s="72" t="s">
        <v>70</v>
      </c>
      <c r="D60" s="73"/>
      <c r="E60" s="19">
        <v>70000</v>
      </c>
      <c r="F60" s="5"/>
    </row>
    <row r="61" spans="1:6" ht="21" customHeight="1">
      <c r="A61" s="3"/>
      <c r="B61" s="16" t="s">
        <v>71</v>
      </c>
      <c r="C61" s="49" t="s">
        <v>85</v>
      </c>
      <c r="D61" s="50"/>
      <c r="E61" s="13">
        <f>SUM(E62)</f>
        <v>10000</v>
      </c>
      <c r="F61" s="5"/>
    </row>
    <row r="62" spans="1:6" ht="25.5" customHeight="1">
      <c r="A62" s="4"/>
      <c r="B62" s="4"/>
      <c r="C62" s="74" t="s">
        <v>72</v>
      </c>
      <c r="D62" s="75"/>
      <c r="E62" s="19">
        <v>10000</v>
      </c>
      <c r="F62" s="5"/>
    </row>
    <row r="63" spans="1:5" ht="21" customHeight="1">
      <c r="A63" s="1" t="s">
        <v>47</v>
      </c>
      <c r="B63" s="1"/>
      <c r="C63" s="53" t="s">
        <v>48</v>
      </c>
      <c r="D63" s="54"/>
      <c r="E63" s="29">
        <f>SUM(E64+E67+E70+E79)</f>
        <v>3534400</v>
      </c>
    </row>
    <row r="64" spans="1:5" ht="28.5" customHeight="1">
      <c r="A64" s="18"/>
      <c r="B64" s="16" t="s">
        <v>36</v>
      </c>
      <c r="C64" s="49" t="s">
        <v>37</v>
      </c>
      <c r="D64" s="50"/>
      <c r="E64" s="13">
        <f>SUM(E65)</f>
        <v>175800</v>
      </c>
    </row>
    <row r="65" spans="1:5" ht="24" customHeight="1">
      <c r="A65" s="18"/>
      <c r="B65" s="26"/>
      <c r="C65" s="43" t="s">
        <v>6</v>
      </c>
      <c r="D65" s="44"/>
      <c r="E65" s="15">
        <f>SUM(E66:E66)</f>
        <v>175800</v>
      </c>
    </row>
    <row r="66" spans="1:5" ht="24" customHeight="1">
      <c r="A66" s="18"/>
      <c r="B66" s="25"/>
      <c r="C66" s="33" t="s">
        <v>73</v>
      </c>
      <c r="D66" s="34"/>
      <c r="E66" s="19">
        <v>175800</v>
      </c>
    </row>
    <row r="67" spans="1:5" ht="24" customHeight="1">
      <c r="A67" s="18"/>
      <c r="B67" s="16" t="s">
        <v>38</v>
      </c>
      <c r="C67" s="49" t="s">
        <v>39</v>
      </c>
      <c r="D67" s="89"/>
      <c r="E67" s="13">
        <f>SUM(E68)</f>
        <v>2000000</v>
      </c>
    </row>
    <row r="68" spans="1:5" ht="24" customHeight="1">
      <c r="A68" s="18"/>
      <c r="B68" s="26"/>
      <c r="C68" s="43" t="s">
        <v>6</v>
      </c>
      <c r="D68" s="44"/>
      <c r="E68" s="15">
        <f>SUM(E69:E69)</f>
        <v>2000000</v>
      </c>
    </row>
    <row r="69" spans="1:5" ht="24" customHeight="1">
      <c r="A69" s="18"/>
      <c r="B69" s="27"/>
      <c r="C69" s="70" t="s">
        <v>110</v>
      </c>
      <c r="D69" s="71"/>
      <c r="E69" s="32">
        <v>2000000</v>
      </c>
    </row>
    <row r="70" spans="1:5" ht="24" customHeight="1">
      <c r="A70" s="2"/>
      <c r="B70" s="16" t="s">
        <v>16</v>
      </c>
      <c r="C70" s="49" t="s">
        <v>17</v>
      </c>
      <c r="D70" s="50"/>
      <c r="E70" s="13">
        <f>SUM(E71)</f>
        <v>1308600</v>
      </c>
    </row>
    <row r="71" spans="1:5" ht="24" customHeight="1">
      <c r="A71" s="3"/>
      <c r="B71" s="3"/>
      <c r="C71" s="43" t="s">
        <v>6</v>
      </c>
      <c r="D71" s="44"/>
      <c r="E71" s="12">
        <f>SUM(E72+E73+E74+E75+E76+E77++E78)</f>
        <v>1308600</v>
      </c>
    </row>
    <row r="72" spans="1:5" ht="24.75" customHeight="1">
      <c r="A72" s="3"/>
      <c r="B72" s="3"/>
      <c r="C72" s="87" t="s">
        <v>99</v>
      </c>
      <c r="D72" s="88"/>
      <c r="E72" s="20">
        <v>70000</v>
      </c>
    </row>
    <row r="73" spans="1:5" ht="24.75" customHeight="1">
      <c r="A73" s="3"/>
      <c r="B73" s="3"/>
      <c r="C73" s="85" t="s">
        <v>74</v>
      </c>
      <c r="D73" s="86"/>
      <c r="E73" s="20">
        <v>300000</v>
      </c>
    </row>
    <row r="74" spans="1:5" ht="24.75" customHeight="1">
      <c r="A74" s="3"/>
      <c r="B74" s="3"/>
      <c r="C74" s="85" t="s">
        <v>75</v>
      </c>
      <c r="D74" s="86"/>
      <c r="E74" s="20">
        <v>400000</v>
      </c>
    </row>
    <row r="75" spans="1:5" ht="24.75" customHeight="1">
      <c r="A75" s="3"/>
      <c r="B75" s="3"/>
      <c r="C75" s="85" t="s">
        <v>76</v>
      </c>
      <c r="D75" s="86"/>
      <c r="E75" s="20">
        <v>80000</v>
      </c>
    </row>
    <row r="76" spans="1:5" ht="24.75" customHeight="1">
      <c r="A76" s="3"/>
      <c r="B76" s="3"/>
      <c r="C76" s="85" t="s">
        <v>77</v>
      </c>
      <c r="D76" s="86"/>
      <c r="E76" s="20">
        <v>11000</v>
      </c>
    </row>
    <row r="77" spans="1:5" ht="24.75" customHeight="1">
      <c r="A77" s="3"/>
      <c r="B77" s="3"/>
      <c r="C77" s="85" t="s">
        <v>78</v>
      </c>
      <c r="D77" s="86"/>
      <c r="E77" s="20">
        <v>147600</v>
      </c>
    </row>
    <row r="78" spans="1:5" ht="24.75" customHeight="1">
      <c r="A78" s="3"/>
      <c r="B78" s="3"/>
      <c r="C78" s="85" t="s">
        <v>46</v>
      </c>
      <c r="D78" s="86"/>
      <c r="E78" s="20">
        <v>300000</v>
      </c>
    </row>
    <row r="79" spans="1:5" ht="30" customHeight="1">
      <c r="A79" s="3"/>
      <c r="B79" s="21" t="s">
        <v>40</v>
      </c>
      <c r="C79" s="90" t="s">
        <v>13</v>
      </c>
      <c r="D79" s="91"/>
      <c r="E79" s="22">
        <f>SUM(E80)</f>
        <v>50000</v>
      </c>
    </row>
    <row r="80" spans="1:5" ht="18.75" customHeight="1">
      <c r="A80" s="3"/>
      <c r="B80" s="3"/>
      <c r="C80" s="43" t="s">
        <v>6</v>
      </c>
      <c r="D80" s="44"/>
      <c r="E80" s="23">
        <f>SUM(E81)</f>
        <v>50000</v>
      </c>
    </row>
    <row r="81" spans="1:5" ht="21" customHeight="1">
      <c r="A81" s="3"/>
      <c r="B81" s="3"/>
      <c r="C81" s="33" t="s">
        <v>41</v>
      </c>
      <c r="D81" s="34"/>
      <c r="E81" s="20">
        <v>50000</v>
      </c>
    </row>
    <row r="82" spans="1:5" ht="24" customHeight="1">
      <c r="A82" s="1" t="s">
        <v>18</v>
      </c>
      <c r="B82" s="1"/>
      <c r="C82" s="53" t="s">
        <v>19</v>
      </c>
      <c r="D82" s="54"/>
      <c r="E82" s="8">
        <f>SUM(E83)</f>
        <v>2000000</v>
      </c>
    </row>
    <row r="83" spans="1:5" ht="24" customHeight="1">
      <c r="A83" s="2"/>
      <c r="B83" s="16" t="s">
        <v>20</v>
      </c>
      <c r="C83" s="49" t="s">
        <v>21</v>
      </c>
      <c r="D83" s="50"/>
      <c r="E83" s="13">
        <f>SUM(E84)</f>
        <v>2000000</v>
      </c>
    </row>
    <row r="84" spans="1:5" ht="40.5" customHeight="1">
      <c r="A84" s="3"/>
      <c r="B84" s="3"/>
      <c r="C84" s="43" t="s">
        <v>22</v>
      </c>
      <c r="D84" s="44"/>
      <c r="E84" s="12">
        <f>SUM(E85)</f>
        <v>2000000</v>
      </c>
    </row>
    <row r="85" spans="1:5" ht="40.5" customHeight="1">
      <c r="A85" s="4"/>
      <c r="B85" s="4"/>
      <c r="C85" s="45" t="s">
        <v>28</v>
      </c>
      <c r="D85" s="46"/>
      <c r="E85" s="19">
        <v>2000000</v>
      </c>
    </row>
    <row r="86" spans="1:5" ht="27" customHeight="1">
      <c r="A86" s="1" t="s">
        <v>23</v>
      </c>
      <c r="B86" s="1"/>
      <c r="C86" s="53" t="s">
        <v>24</v>
      </c>
      <c r="D86" s="54"/>
      <c r="E86" s="8">
        <f>SUM(E87+E98+E92)</f>
        <v>532500</v>
      </c>
    </row>
    <row r="87" spans="1:5" ht="27" customHeight="1">
      <c r="A87" s="14"/>
      <c r="B87" s="16" t="s">
        <v>31</v>
      </c>
      <c r="C87" s="92" t="s">
        <v>32</v>
      </c>
      <c r="D87" s="93"/>
      <c r="E87" s="13">
        <f>SUM(E88+E90)</f>
        <v>112500</v>
      </c>
    </row>
    <row r="88" spans="1:5" ht="27" customHeight="1">
      <c r="A88" s="25"/>
      <c r="B88" s="31"/>
      <c r="C88" s="43" t="s">
        <v>6</v>
      </c>
      <c r="D88" s="44"/>
      <c r="E88" s="12">
        <f>SUM(E89)</f>
        <v>12500</v>
      </c>
    </row>
    <row r="89" spans="1:5" ht="27" customHeight="1">
      <c r="A89" s="25"/>
      <c r="B89" s="31"/>
      <c r="C89" s="70" t="s">
        <v>111</v>
      </c>
      <c r="D89" s="71"/>
      <c r="E89" s="32">
        <v>12500</v>
      </c>
    </row>
    <row r="90" spans="1:5" ht="21" customHeight="1">
      <c r="A90" s="17"/>
      <c r="B90" s="79"/>
      <c r="C90" s="43" t="s">
        <v>7</v>
      </c>
      <c r="D90" s="44"/>
      <c r="E90" s="15">
        <f>SUM(E91:E91)</f>
        <v>100000</v>
      </c>
    </row>
    <row r="91" spans="1:5" ht="18.75" customHeight="1">
      <c r="A91" s="25"/>
      <c r="B91" s="80"/>
      <c r="C91" s="33" t="s">
        <v>79</v>
      </c>
      <c r="D91" s="36"/>
      <c r="E91" s="19">
        <v>100000</v>
      </c>
    </row>
    <row r="92" spans="1:5" ht="18.75" customHeight="1">
      <c r="A92" s="25"/>
      <c r="B92" s="16" t="s">
        <v>87</v>
      </c>
      <c r="C92" s="92" t="s">
        <v>88</v>
      </c>
      <c r="D92" s="93"/>
      <c r="E92" s="13">
        <f>SUM(E93)</f>
        <v>332000</v>
      </c>
    </row>
    <row r="93" spans="1:5" ht="18.75" customHeight="1">
      <c r="A93" s="25"/>
      <c r="B93" s="25"/>
      <c r="C93" s="43" t="s">
        <v>6</v>
      </c>
      <c r="D93" s="44"/>
      <c r="E93" s="12">
        <f>SUM(E94:E97)</f>
        <v>332000</v>
      </c>
    </row>
    <row r="94" spans="1:5" ht="18.75" customHeight="1">
      <c r="A94" s="25"/>
      <c r="B94" s="25"/>
      <c r="C94" s="33" t="s">
        <v>80</v>
      </c>
      <c r="D94" s="34"/>
      <c r="E94" s="19">
        <v>100000</v>
      </c>
    </row>
    <row r="95" spans="1:5" ht="28.5" customHeight="1">
      <c r="A95" s="25"/>
      <c r="B95" s="25"/>
      <c r="C95" s="33" t="s">
        <v>102</v>
      </c>
      <c r="D95" s="34"/>
      <c r="E95" s="19">
        <v>62000</v>
      </c>
    </row>
    <row r="96" spans="1:5" ht="18.75" customHeight="1">
      <c r="A96" s="25"/>
      <c r="B96" s="25"/>
      <c r="C96" s="33" t="s">
        <v>81</v>
      </c>
      <c r="D96" s="34"/>
      <c r="E96" s="19">
        <v>20000</v>
      </c>
    </row>
    <row r="97" spans="1:5" ht="36.75" customHeight="1">
      <c r="A97" s="27"/>
      <c r="B97" s="27"/>
      <c r="C97" s="33" t="s">
        <v>82</v>
      </c>
      <c r="D97" s="34"/>
      <c r="E97" s="19">
        <v>150000</v>
      </c>
    </row>
    <row r="98" spans="1:5" ht="30.75" customHeight="1">
      <c r="A98" s="24"/>
      <c r="B98" s="16" t="s">
        <v>29</v>
      </c>
      <c r="C98" s="49" t="s">
        <v>30</v>
      </c>
      <c r="D98" s="94"/>
      <c r="E98" s="13">
        <f>SUM(E99+E101)</f>
        <v>88000</v>
      </c>
    </row>
    <row r="99" spans="1:5" ht="24" customHeight="1">
      <c r="A99" s="3"/>
      <c r="B99" s="3"/>
      <c r="C99" s="43" t="s">
        <v>6</v>
      </c>
      <c r="D99" s="44"/>
      <c r="E99" s="12">
        <f>SUM(E100)</f>
        <v>50000</v>
      </c>
    </row>
    <row r="100" spans="1:5" ht="24" customHeight="1">
      <c r="A100" s="3"/>
      <c r="B100" s="3"/>
      <c r="C100" s="45" t="s">
        <v>33</v>
      </c>
      <c r="D100" s="93"/>
      <c r="E100" s="9">
        <v>50000</v>
      </c>
    </row>
    <row r="101" spans="1:5" ht="24" customHeight="1">
      <c r="A101" s="3"/>
      <c r="B101" s="3"/>
      <c r="C101" s="43" t="s">
        <v>7</v>
      </c>
      <c r="D101" s="44"/>
      <c r="E101" s="9">
        <f>SUM(E102:E102)</f>
        <v>38000</v>
      </c>
    </row>
    <row r="102" spans="1:5" ht="24" customHeight="1">
      <c r="A102" s="3"/>
      <c r="B102" s="3"/>
      <c r="C102" s="45" t="s">
        <v>98</v>
      </c>
      <c r="D102" s="46"/>
      <c r="E102" s="9">
        <v>38000</v>
      </c>
    </row>
    <row r="103" spans="1:5" ht="33" customHeight="1">
      <c r="A103" s="76" t="s">
        <v>25</v>
      </c>
      <c r="B103" s="77"/>
      <c r="C103" s="77"/>
      <c r="D103" s="78"/>
      <c r="E103" s="10">
        <f>SUM(E4+E38+E44+E54+E63+E82+E86)</f>
        <v>18875991</v>
      </c>
    </row>
    <row r="104" spans="1:5" ht="33" customHeight="1">
      <c r="A104" s="56"/>
      <c r="B104" s="57"/>
      <c r="C104" s="57"/>
      <c r="D104" s="57"/>
      <c r="E104" s="57"/>
    </row>
    <row r="105" spans="1:5" ht="33" customHeight="1">
      <c r="A105" s="68"/>
      <c r="B105" s="69"/>
      <c r="C105" s="69"/>
      <c r="D105" s="69"/>
      <c r="E105" s="69"/>
    </row>
    <row r="106" spans="1:5" ht="11.25" customHeight="1">
      <c r="A106" s="55"/>
      <c r="B106" s="55"/>
      <c r="C106" s="55"/>
      <c r="D106" s="55"/>
      <c r="E106" s="55"/>
    </row>
    <row r="107" spans="1:5" ht="12.75">
      <c r="A107" s="55"/>
      <c r="B107" s="55"/>
      <c r="C107" s="55"/>
      <c r="D107" s="55"/>
      <c r="E107" s="55"/>
    </row>
    <row r="108" spans="1:5" ht="6.75" customHeight="1">
      <c r="A108" s="55"/>
      <c r="B108" s="55"/>
      <c r="C108" s="55"/>
      <c r="D108" s="55"/>
      <c r="E108" s="55"/>
    </row>
    <row r="109" ht="12.75" hidden="1">
      <c r="E109"/>
    </row>
    <row r="110" ht="12.75">
      <c r="E110"/>
    </row>
    <row r="111" ht="14.25" customHeight="1">
      <c r="E111"/>
    </row>
    <row r="112" ht="12.75">
      <c r="E112"/>
    </row>
    <row r="113" spans="1:5" ht="12.75">
      <c r="A113" s="52"/>
      <c r="B113" s="52"/>
      <c r="C113" s="52"/>
      <c r="D113" s="52"/>
      <c r="E113" s="52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" customHeight="1">
      <c r="E123"/>
    </row>
    <row r="124" ht="12.75">
      <c r="E124"/>
    </row>
    <row r="125" ht="3.75" customHeight="1">
      <c r="E125"/>
    </row>
    <row r="126" spans="1:5" ht="24.75" customHeight="1">
      <c r="A126" s="67"/>
      <c r="B126" s="67"/>
      <c r="C126" s="67"/>
      <c r="D126" s="67"/>
      <c r="E126" s="67"/>
    </row>
    <row r="127" ht="5.25" customHeight="1">
      <c r="E127"/>
    </row>
    <row r="128" ht="5.25" customHeight="1">
      <c r="E128"/>
    </row>
    <row r="129" ht="5.25" customHeight="1">
      <c r="E129"/>
    </row>
    <row r="130" ht="5.25" customHeight="1">
      <c r="E130"/>
    </row>
    <row r="131" ht="5.25" customHeight="1">
      <c r="E131"/>
    </row>
    <row r="132" ht="5.25" customHeight="1">
      <c r="E132"/>
    </row>
    <row r="133" ht="5.25" customHeight="1">
      <c r="E133"/>
    </row>
    <row r="134" ht="5.25" customHeight="1">
      <c r="E134"/>
    </row>
    <row r="135" ht="5.25" customHeight="1">
      <c r="E135"/>
    </row>
    <row r="136" ht="5.25" customHeight="1">
      <c r="E136"/>
    </row>
    <row r="137" ht="5.25" customHeight="1">
      <c r="E137"/>
    </row>
    <row r="138" ht="5.25" customHeight="1">
      <c r="E138"/>
    </row>
    <row r="139" ht="5.25" customHeight="1">
      <c r="E139"/>
    </row>
    <row r="140" ht="5.25" customHeight="1">
      <c r="E140"/>
    </row>
    <row r="141" ht="5.25" customHeight="1">
      <c r="E141"/>
    </row>
    <row r="142" ht="5.25" customHeight="1">
      <c r="E142"/>
    </row>
    <row r="143" ht="5.25" customHeight="1">
      <c r="E143"/>
    </row>
    <row r="144" ht="5.25" customHeight="1">
      <c r="E144"/>
    </row>
    <row r="145" ht="5.25" customHeight="1">
      <c r="E145"/>
    </row>
    <row r="146" ht="5.25" customHeight="1">
      <c r="E146"/>
    </row>
    <row r="147" ht="5.25" customHeight="1">
      <c r="E147"/>
    </row>
    <row r="148" ht="5.25" customHeight="1">
      <c r="E148"/>
    </row>
    <row r="149" ht="5.25" customHeight="1">
      <c r="E149"/>
    </row>
    <row r="150" ht="5.25" customHeight="1">
      <c r="E150"/>
    </row>
    <row r="151" ht="5.25" customHeight="1">
      <c r="E151"/>
    </row>
    <row r="152" ht="5.25" customHeight="1">
      <c r="E152"/>
    </row>
    <row r="153" ht="5.25" customHeight="1">
      <c r="E153"/>
    </row>
    <row r="154" ht="5.25" customHeight="1">
      <c r="E154"/>
    </row>
    <row r="155" ht="5.25" customHeight="1">
      <c r="E155"/>
    </row>
    <row r="156" ht="5.25" customHeight="1">
      <c r="E156"/>
    </row>
    <row r="157" ht="5.25" customHeight="1">
      <c r="E157"/>
    </row>
    <row r="158" ht="5.25" customHeight="1">
      <c r="E158"/>
    </row>
    <row r="159" ht="5.25" customHeight="1">
      <c r="E159"/>
    </row>
    <row r="160" ht="5.25" customHeight="1">
      <c r="E160"/>
    </row>
    <row r="161" ht="5.25" customHeight="1">
      <c r="E161"/>
    </row>
    <row r="162" ht="5.25" customHeight="1">
      <c r="E162"/>
    </row>
    <row r="163" ht="5.25" customHeight="1">
      <c r="E163"/>
    </row>
    <row r="164" ht="5.25" customHeight="1">
      <c r="E164"/>
    </row>
    <row r="165" ht="5.25" customHeight="1">
      <c r="E165"/>
    </row>
    <row r="166" ht="5.25" customHeight="1">
      <c r="E166"/>
    </row>
    <row r="167" ht="5.25" customHeight="1">
      <c r="E167"/>
    </row>
    <row r="168" ht="5.25" customHeight="1">
      <c r="E168"/>
    </row>
    <row r="169" ht="5.25" customHeight="1">
      <c r="E169"/>
    </row>
    <row r="170" ht="5.25" customHeight="1">
      <c r="E170"/>
    </row>
    <row r="171" ht="5.25" customHeight="1">
      <c r="E171"/>
    </row>
    <row r="172" ht="5.25" customHeight="1">
      <c r="E172"/>
    </row>
    <row r="173" ht="5.25" customHeight="1">
      <c r="E173"/>
    </row>
    <row r="174" ht="5.25" customHeight="1">
      <c r="E17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</sheetData>
  <sheetProtection/>
  <mergeCells count="113">
    <mergeCell ref="C102:D102"/>
    <mergeCell ref="C95:D95"/>
    <mergeCell ref="C96:D96"/>
    <mergeCell ref="C97:D97"/>
    <mergeCell ref="C100:D100"/>
    <mergeCell ref="C101:D101"/>
    <mergeCell ref="C98:D98"/>
    <mergeCell ref="C93:D93"/>
    <mergeCell ref="C94:D94"/>
    <mergeCell ref="C79:D79"/>
    <mergeCell ref="C87:D87"/>
    <mergeCell ref="C85:D85"/>
    <mergeCell ref="C80:D80"/>
    <mergeCell ref="C81:D81"/>
    <mergeCell ref="C88:D88"/>
    <mergeCell ref="C89:D89"/>
    <mergeCell ref="C92:D92"/>
    <mergeCell ref="C76:D76"/>
    <mergeCell ref="C71:D71"/>
    <mergeCell ref="C73:D73"/>
    <mergeCell ref="C74:D74"/>
    <mergeCell ref="C78:D78"/>
    <mergeCell ref="C77:D77"/>
    <mergeCell ref="C57:D57"/>
    <mergeCell ref="C58:D58"/>
    <mergeCell ref="C59:D59"/>
    <mergeCell ref="C49:D49"/>
    <mergeCell ref="C54:D54"/>
    <mergeCell ref="C75:D75"/>
    <mergeCell ref="C70:D70"/>
    <mergeCell ref="C68:D68"/>
    <mergeCell ref="C72:D72"/>
    <mergeCell ref="C67:D67"/>
    <mergeCell ref="B90:B91"/>
    <mergeCell ref="C40:D40"/>
    <mergeCell ref="C41:D41"/>
    <mergeCell ref="C36:D36"/>
    <mergeCell ref="C37:D37"/>
    <mergeCell ref="C38:D38"/>
    <mergeCell ref="C39:D39"/>
    <mergeCell ref="C44:D44"/>
    <mergeCell ref="C55:D55"/>
    <mergeCell ref="C56:D56"/>
    <mergeCell ref="C5:D5"/>
    <mergeCell ref="A126:E126"/>
    <mergeCell ref="C50:D50"/>
    <mergeCell ref="A105:E105"/>
    <mergeCell ref="A107:E107"/>
    <mergeCell ref="C69:D69"/>
    <mergeCell ref="C60:D60"/>
    <mergeCell ref="C61:D61"/>
    <mergeCell ref="C62:D62"/>
    <mergeCell ref="A103:D103"/>
    <mergeCell ref="C46:D46"/>
    <mergeCell ref="C52:D52"/>
    <mergeCell ref="A1:E1"/>
    <mergeCell ref="E2:E3"/>
    <mergeCell ref="A2:A3"/>
    <mergeCell ref="B2:B3"/>
    <mergeCell ref="C2:D3"/>
    <mergeCell ref="C28:D28"/>
    <mergeCell ref="C6:D6"/>
    <mergeCell ref="C4:D4"/>
    <mergeCell ref="A104:E104"/>
    <mergeCell ref="C7:D7"/>
    <mergeCell ref="C84:D84"/>
    <mergeCell ref="C82:D82"/>
    <mergeCell ref="C83:D83"/>
    <mergeCell ref="C45:D45"/>
    <mergeCell ref="C66:D66"/>
    <mergeCell ref="C63:D63"/>
    <mergeCell ref="C29:D29"/>
    <mergeCell ref="C30:D30"/>
    <mergeCell ref="C64:D64"/>
    <mergeCell ref="C53:D53"/>
    <mergeCell ref="C65:D65"/>
    <mergeCell ref="A113:E113"/>
    <mergeCell ref="C99:D99"/>
    <mergeCell ref="C86:D86"/>
    <mergeCell ref="A106:E106"/>
    <mergeCell ref="A108:E108"/>
    <mergeCell ref="C90:D90"/>
    <mergeCell ref="C91:D91"/>
    <mergeCell ref="C31:D31"/>
    <mergeCell ref="C32:D32"/>
    <mergeCell ref="C33:D33"/>
    <mergeCell ref="C34:D34"/>
    <mergeCell ref="C51:D51"/>
    <mergeCell ref="C48:D48"/>
    <mergeCell ref="C47:D47"/>
    <mergeCell ref="C35:D35"/>
    <mergeCell ref="C42:D42"/>
    <mergeCell ref="C43:D43"/>
    <mergeCell ref="C26:D26"/>
    <mergeCell ref="C23:D23"/>
    <mergeCell ref="C24:D24"/>
    <mergeCell ref="C25:D25"/>
    <mergeCell ref="C22:D22"/>
    <mergeCell ref="C27:D27"/>
    <mergeCell ref="C20:D20"/>
    <mergeCell ref="C21:D21"/>
    <mergeCell ref="C17:D17"/>
    <mergeCell ref="C14:D14"/>
    <mergeCell ref="C15:D15"/>
    <mergeCell ref="C18:D18"/>
    <mergeCell ref="C19:D19"/>
    <mergeCell ref="C8:D8"/>
    <mergeCell ref="C9:D9"/>
    <mergeCell ref="C10:D10"/>
    <mergeCell ref="C11:D11"/>
    <mergeCell ref="C12:D12"/>
    <mergeCell ref="C16:D16"/>
    <mergeCell ref="C13:D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  <headerFooter alignWithMargins="0">
    <oddHeader>&amp;RTabela Nr 3
do Uchwały Rady Powiatu Wołomińskiego Nr IV-32/2015
z dnia  19 lutego 2015 r.</oddHeader>
  </headerFooter>
  <rowBreaks count="3" manualBreakCount="3">
    <brk id="49" max="4" man="1"/>
    <brk id="85" max="4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2015-02-23T11:37:15Z</cp:lastPrinted>
  <dcterms:modified xsi:type="dcterms:W3CDTF">2015-02-23T11:37:18Z</dcterms:modified>
  <cp:category/>
  <cp:version/>
  <cp:contentType/>
  <cp:contentStatus/>
</cp:coreProperties>
</file>