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<sst xmlns="http://schemas.openxmlformats.org/spreadsheetml/2006/main" count="125" uniqueCount="67">
  <si>
    <t>Dział</t>
  </si>
  <si>
    <t>Rozdział</t>
  </si>
  <si>
    <t>Nazwa</t>
  </si>
  <si>
    <t>Plan przed zmianą</t>
  </si>
  <si>
    <t>Zmniejszenie</t>
  </si>
  <si>
    <t>Zwiększenie</t>
  </si>
  <si>
    <t>1</t>
  </si>
  <si>
    <t>2</t>
  </si>
  <si>
    <t>3</t>
  </si>
  <si>
    <t>4</t>
  </si>
  <si>
    <t>5</t>
  </si>
  <si>
    <t>6</t>
  </si>
  <si>
    <t>7</t>
  </si>
  <si>
    <t>bieżące</t>
  </si>
  <si>
    <t>801</t>
  </si>
  <si>
    <t>Oświata i wychowanie</t>
  </si>
  <si>
    <t>0,00</t>
  </si>
  <si>
    <t xml:space="preserve">w tym z tytułu dotacji i środków na finansowanie wydatków na realizację zadań finansowanych z udziałem środków, o których mowa w art. 5 ust. 1 pkt 2 i 3 
</t>
  </si>
  <si>
    <t>1 741 091,00</t>
  </si>
  <si>
    <t>111 059,00</t>
  </si>
  <si>
    <t>80130</t>
  </si>
  <si>
    <t>Szkoły zawodowe</t>
  </si>
  <si>
    <t>27 350,00</t>
  </si>
  <si>
    <t>10 031,00</t>
  </si>
  <si>
    <t>80195</t>
  </si>
  <si>
    <t>Pozostała działalność</t>
  </si>
  <si>
    <t>1 736 403,00</t>
  </si>
  <si>
    <t>853</t>
  </si>
  <si>
    <t>Pozostałe zadania w zakresie polityki społecznej</t>
  </si>
  <si>
    <t>5 584 871,00</t>
  </si>
  <si>
    <t>1 733 325,00</t>
  </si>
  <si>
    <t>4 599 371,00</t>
  </si>
  <si>
    <t>85333</t>
  </si>
  <si>
    <t>Powiatowe urzędy pracy</t>
  </si>
  <si>
    <t>5 303 871,00</t>
  </si>
  <si>
    <t>3 827 986,00</t>
  </si>
  <si>
    <t>1 386 660,00</t>
  </si>
  <si>
    <t>771 385,00</t>
  </si>
  <si>
    <t>346 665,00</t>
  </si>
  <si>
    <t>razem:</t>
  </si>
  <si>
    <t>176 302 713,00</t>
  </si>
  <si>
    <t>1 854 415,00</t>
  </si>
  <si>
    <t>6 698 033,00</t>
  </si>
  <si>
    <t>1 844 384,00</t>
  </si>
  <si>
    <t>majątkowe</t>
  </si>
  <si>
    <t>600</t>
  </si>
  <si>
    <t>Transport i łączność</t>
  </si>
  <si>
    <t>5 683 200,00</t>
  </si>
  <si>
    <t>703 038,00</t>
  </si>
  <si>
    <t>60014</t>
  </si>
  <si>
    <t>Drogi publiczne powiatowe</t>
  </si>
  <si>
    <t>48 038,00</t>
  </si>
  <si>
    <t>12 199 494,00</t>
  </si>
  <si>
    <t>1 336 294,00</t>
  </si>
  <si>
    <t>Ogółem:</t>
  </si>
  <si>
    <t>188 502 207,00</t>
  </si>
  <si>
    <t>8 034 327,00</t>
  </si>
  <si>
    <t xml:space="preserve">Plan po zmianach 
</t>
  </si>
  <si>
    <t xml:space="preserve">Środki na dofinansowanie własnych zadań bieżących gmin, powiatów (związków gmin, związków powiatowo-gminnych,związków powiatów), samorządów województw, pozyskane z innych źródeł rozliczenie projektu </t>
  </si>
  <si>
    <t>Program RPO - dostęp do zatrudnienia dla osób poszukujących pracy i  osób biernych zawodowo w tym długotrwale bezrobotnych oraz oddalonych od rynku pracy, także poprzez lokalne inicjatywy na rzecz  zatrudnienia oraz wspieranie mobilności pracowników - środki unijne</t>
  </si>
  <si>
    <t>Program RPO - dostęp do zatrudnienia dla osób poszukujących pracy i  osób biernych zawodowo w tym długotrwale bezrobotnych oraz oddalonych od rynku pracy, także poprzez lokalne inicjatywy na rzecz  zatrudnienia oraz wspieranie mobilności pracowników - środki krajowe</t>
  </si>
  <si>
    <t>Wpłaty z tytułu odpłatnego nabycia prawa własności oraz prawa użytkowania wieczystego nieruchomości - wpłata odszkodowania za grunty zajęte pod krajowe drogi publiczne</t>
  </si>
  <si>
    <t xml:space="preserve">Pomoc finansowa z Gminy Kobyłka na budowę chodnika w ul. Wołomińskiej, gm. Kobyłka </t>
  </si>
  <si>
    <t xml:space="preserve">Pomoc finansowa z Gminy Strachówka na budowę drogi od msc. Osęka do granicy Powiatu </t>
  </si>
  <si>
    <t>Pomoc finansowa z Gminy Tłuszcz na zadanie Projekt i budowa ronda na skrzyżowaniu ulic Warszawskiej i Kościuszki, gm. Tłuszcz</t>
  </si>
  <si>
    <t>Wpływy z tytułu kar i odszkodowań wynikających z umów - wpłata kary umownej za odstąpienie od umowy</t>
  </si>
  <si>
    <t>Tabela Nr 1 do Uchwały Nr XXXV-335/2017 Rady Powiatu Wołomińskiego z dnia 26 kwietnia  2017 r. Zmiany w planie dochodów budżetu Powiatu Wołomińskiego na rok 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</si>
</sst>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7"/>
      <color indexed="8"/>
      <name val="Arial"/>
      <family val="0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8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top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top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1">
      <selection activeCell="J8" sqref="J8"/>
    </sheetView>
  </sheetViews>
  <sheetFormatPr defaultColWidth="9.33203125" defaultRowHeight="12.75"/>
  <cols>
    <col min="1" max="1" width="6.16015625" style="0" customWidth="1"/>
    <col min="2" max="2" width="8.33203125" style="0" customWidth="1"/>
    <col min="3" max="3" width="11.66015625" style="0" customWidth="1"/>
    <col min="4" max="4" width="4.33203125" style="0" customWidth="1"/>
    <col min="5" max="5" width="32.5" style="0" customWidth="1"/>
    <col min="6" max="6" width="54.5" style="0" customWidth="1"/>
    <col min="7" max="7" width="1.171875" style="0" customWidth="1"/>
    <col min="8" max="8" width="17" style="0" customWidth="1"/>
    <col min="9" max="9" width="18.83203125" style="0" customWidth="1"/>
    <col min="10" max="10" width="20.33203125" style="0" customWidth="1"/>
    <col min="11" max="11" width="1.171875" style="0" customWidth="1"/>
    <col min="12" max="12" width="5.66015625" style="0" customWidth="1"/>
    <col min="13" max="13" width="12.66015625" style="0" customWidth="1"/>
    <col min="14" max="14" width="0.4921875" style="0" customWidth="1"/>
    <col min="15" max="15" width="1.0078125" style="0" customWidth="1"/>
  </cols>
  <sheetData>
    <row r="1" spans="1:16" ht="31.5" customHeight="1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"/>
    </row>
    <row r="2" spans="1:16" ht="13.5" customHeight="1">
      <c r="A2" s="11"/>
      <c r="B2" s="11"/>
      <c r="C2" s="11"/>
      <c r="D2" s="27"/>
      <c r="E2" s="27"/>
      <c r="F2" s="27"/>
      <c r="G2" s="27"/>
      <c r="H2" s="11"/>
      <c r="I2" s="11"/>
      <c r="J2" s="11"/>
      <c r="K2" s="11"/>
      <c r="L2" s="11"/>
      <c r="M2" s="11"/>
      <c r="N2" s="11"/>
      <c r="O2" s="11"/>
      <c r="P2" s="2"/>
    </row>
    <row r="3" spans="2:16" ht="34.5" customHeight="1">
      <c r="B3" s="3" t="s">
        <v>0</v>
      </c>
      <c r="C3" s="3" t="s">
        <v>1</v>
      </c>
      <c r="D3" s="25" t="s">
        <v>2</v>
      </c>
      <c r="E3" s="25"/>
      <c r="F3" s="25"/>
      <c r="G3" s="25" t="s">
        <v>3</v>
      </c>
      <c r="H3" s="25"/>
      <c r="I3" s="3" t="s">
        <v>4</v>
      </c>
      <c r="J3" s="3" t="s">
        <v>5</v>
      </c>
      <c r="K3" s="25" t="s">
        <v>57</v>
      </c>
      <c r="L3" s="25"/>
      <c r="M3" s="25"/>
      <c r="N3" s="25"/>
      <c r="O3" s="25"/>
      <c r="P3" s="2"/>
    </row>
    <row r="4" spans="2:16" ht="16.5" customHeight="1">
      <c r="B4" s="3" t="s">
        <v>6</v>
      </c>
      <c r="C4" s="3" t="s">
        <v>7</v>
      </c>
      <c r="D4" s="25" t="s">
        <v>8</v>
      </c>
      <c r="E4" s="25"/>
      <c r="F4" s="25"/>
      <c r="G4" s="25" t="s">
        <v>9</v>
      </c>
      <c r="H4" s="25"/>
      <c r="I4" s="3" t="s">
        <v>10</v>
      </c>
      <c r="J4" s="3" t="s">
        <v>11</v>
      </c>
      <c r="K4" s="25" t="s">
        <v>12</v>
      </c>
      <c r="L4" s="25"/>
      <c r="M4" s="25"/>
      <c r="N4" s="25"/>
      <c r="O4" s="25"/>
      <c r="P4" s="2"/>
    </row>
    <row r="5" spans="2:16" ht="13.5" customHeight="1">
      <c r="B5" s="13" t="s">
        <v>13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"/>
    </row>
    <row r="6" spans="2:16" ht="21" customHeight="1">
      <c r="B6" s="3" t="s">
        <v>14</v>
      </c>
      <c r="C6" s="3"/>
      <c r="D6" s="18" t="s">
        <v>15</v>
      </c>
      <c r="E6" s="18"/>
      <c r="F6" s="18"/>
      <c r="G6" s="16">
        <v>1782128</v>
      </c>
      <c r="H6" s="16"/>
      <c r="I6" s="6">
        <v>0</v>
      </c>
      <c r="J6" s="6">
        <v>121090</v>
      </c>
      <c r="K6" s="16">
        <f>SUM(G6+J6-I6)</f>
        <v>1903218</v>
      </c>
      <c r="L6" s="16"/>
      <c r="M6" s="16"/>
      <c r="N6" s="16"/>
      <c r="O6" s="16"/>
      <c r="P6" s="2"/>
    </row>
    <row r="7" spans="2:16" ht="30.75" customHeight="1">
      <c r="B7" s="3"/>
      <c r="C7" s="3"/>
      <c r="D7" s="18" t="s">
        <v>17</v>
      </c>
      <c r="E7" s="18"/>
      <c r="F7" s="18"/>
      <c r="G7" s="16" t="s">
        <v>18</v>
      </c>
      <c r="H7" s="16"/>
      <c r="I7" s="6" t="s">
        <v>16</v>
      </c>
      <c r="J7" s="6" t="s">
        <v>19</v>
      </c>
      <c r="K7" s="16">
        <f aca="true" t="shared" si="0" ref="K7:K21">SUM(G7+J7-I7)</f>
        <v>1852150</v>
      </c>
      <c r="L7" s="16"/>
      <c r="M7" s="16"/>
      <c r="N7" s="16"/>
      <c r="O7" s="16"/>
      <c r="P7" s="2"/>
    </row>
    <row r="8" spans="2:16" ht="16.5" customHeight="1">
      <c r="B8" s="3"/>
      <c r="C8" s="3" t="s">
        <v>20</v>
      </c>
      <c r="D8" s="18" t="s">
        <v>21</v>
      </c>
      <c r="E8" s="18"/>
      <c r="F8" s="18"/>
      <c r="G8" s="16" t="s">
        <v>22</v>
      </c>
      <c r="H8" s="16"/>
      <c r="I8" s="6" t="s">
        <v>16</v>
      </c>
      <c r="J8" s="6" t="s">
        <v>23</v>
      </c>
      <c r="K8" s="16">
        <f t="shared" si="0"/>
        <v>37381</v>
      </c>
      <c r="L8" s="16"/>
      <c r="M8" s="16"/>
      <c r="N8" s="16"/>
      <c r="O8" s="16"/>
      <c r="P8" s="2"/>
    </row>
    <row r="9" spans="2:16" ht="30" customHeight="1">
      <c r="B9" s="3"/>
      <c r="C9" s="3"/>
      <c r="D9" s="18" t="s">
        <v>17</v>
      </c>
      <c r="E9" s="18"/>
      <c r="F9" s="18"/>
      <c r="G9" s="16" t="s">
        <v>16</v>
      </c>
      <c r="H9" s="16"/>
      <c r="I9" s="6" t="s">
        <v>16</v>
      </c>
      <c r="J9" s="6" t="s">
        <v>16</v>
      </c>
      <c r="K9" s="16">
        <f t="shared" si="0"/>
        <v>0</v>
      </c>
      <c r="L9" s="16"/>
      <c r="M9" s="16"/>
      <c r="N9" s="16"/>
      <c r="O9" s="16"/>
      <c r="P9" s="2"/>
    </row>
    <row r="10" spans="2:16" ht="30.75" customHeight="1">
      <c r="B10" s="3"/>
      <c r="C10" s="3"/>
      <c r="D10" s="18" t="s">
        <v>65</v>
      </c>
      <c r="E10" s="18"/>
      <c r="F10" s="18"/>
      <c r="G10" s="16" t="s">
        <v>16</v>
      </c>
      <c r="H10" s="16"/>
      <c r="I10" s="6" t="s">
        <v>16</v>
      </c>
      <c r="J10" s="6" t="s">
        <v>23</v>
      </c>
      <c r="K10" s="16">
        <f t="shared" si="0"/>
        <v>10031</v>
      </c>
      <c r="L10" s="16"/>
      <c r="M10" s="16"/>
      <c r="N10" s="16"/>
      <c r="O10" s="16"/>
      <c r="P10" s="2"/>
    </row>
    <row r="11" spans="2:16" ht="17.25" customHeight="1">
      <c r="B11" s="3"/>
      <c r="C11" s="3" t="s">
        <v>24</v>
      </c>
      <c r="D11" s="18" t="s">
        <v>25</v>
      </c>
      <c r="E11" s="18"/>
      <c r="F11" s="18"/>
      <c r="G11" s="16" t="s">
        <v>18</v>
      </c>
      <c r="H11" s="16"/>
      <c r="I11" s="6" t="s">
        <v>16</v>
      </c>
      <c r="J11" s="6" t="s">
        <v>19</v>
      </c>
      <c r="K11" s="16">
        <f t="shared" si="0"/>
        <v>1852150</v>
      </c>
      <c r="L11" s="16"/>
      <c r="M11" s="16"/>
      <c r="N11" s="16"/>
      <c r="O11" s="16"/>
      <c r="P11" s="2"/>
    </row>
    <row r="12" spans="2:16" ht="32.25" customHeight="1">
      <c r="B12" s="3"/>
      <c r="C12" s="3"/>
      <c r="D12" s="18" t="s">
        <v>17</v>
      </c>
      <c r="E12" s="18"/>
      <c r="F12" s="18"/>
      <c r="G12" s="16" t="s">
        <v>18</v>
      </c>
      <c r="H12" s="16"/>
      <c r="I12" s="6" t="s">
        <v>16</v>
      </c>
      <c r="J12" s="6" t="s">
        <v>19</v>
      </c>
      <c r="K12" s="16">
        <f t="shared" si="0"/>
        <v>1852150</v>
      </c>
      <c r="L12" s="16"/>
      <c r="M12" s="16"/>
      <c r="N12" s="16"/>
      <c r="O12" s="16"/>
      <c r="P12" s="2"/>
    </row>
    <row r="13" spans="2:16" ht="42" customHeight="1">
      <c r="B13" s="3"/>
      <c r="C13" s="3"/>
      <c r="D13" s="18" t="s">
        <v>58</v>
      </c>
      <c r="E13" s="18"/>
      <c r="F13" s="18"/>
      <c r="G13" s="16" t="s">
        <v>26</v>
      </c>
      <c r="H13" s="16"/>
      <c r="I13" s="6" t="s">
        <v>16</v>
      </c>
      <c r="J13" s="6" t="s">
        <v>19</v>
      </c>
      <c r="K13" s="16">
        <f t="shared" si="0"/>
        <v>1847462</v>
      </c>
      <c r="L13" s="16"/>
      <c r="M13" s="16"/>
      <c r="N13" s="16"/>
      <c r="O13" s="16"/>
      <c r="P13" s="2"/>
    </row>
    <row r="14" spans="2:16" ht="18" customHeight="1">
      <c r="B14" s="3" t="s">
        <v>27</v>
      </c>
      <c r="C14" s="3"/>
      <c r="D14" s="18" t="s">
        <v>28</v>
      </c>
      <c r="E14" s="18"/>
      <c r="F14" s="18"/>
      <c r="G14" s="16" t="s">
        <v>29</v>
      </c>
      <c r="H14" s="16"/>
      <c r="I14" s="6" t="s">
        <v>16</v>
      </c>
      <c r="J14" s="6" t="s">
        <v>30</v>
      </c>
      <c r="K14" s="16">
        <f t="shared" si="0"/>
        <v>7318196</v>
      </c>
      <c r="L14" s="16"/>
      <c r="M14" s="16"/>
      <c r="N14" s="16"/>
      <c r="O14" s="16"/>
      <c r="P14" s="2"/>
    </row>
    <row r="15" spans="2:16" ht="30.75" customHeight="1">
      <c r="B15" s="3"/>
      <c r="C15" s="3"/>
      <c r="D15" s="18" t="s">
        <v>17</v>
      </c>
      <c r="E15" s="18"/>
      <c r="F15" s="18"/>
      <c r="G15" s="16" t="s">
        <v>31</v>
      </c>
      <c r="H15" s="16"/>
      <c r="I15" s="6" t="s">
        <v>16</v>
      </c>
      <c r="J15" s="6" t="s">
        <v>30</v>
      </c>
      <c r="K15" s="16">
        <f t="shared" si="0"/>
        <v>6332696</v>
      </c>
      <c r="L15" s="16"/>
      <c r="M15" s="16"/>
      <c r="N15" s="16"/>
      <c r="O15" s="16"/>
      <c r="P15" s="2"/>
    </row>
    <row r="16" spans="2:16" ht="18.75" customHeight="1">
      <c r="B16" s="3"/>
      <c r="C16" s="3" t="s">
        <v>32</v>
      </c>
      <c r="D16" s="18" t="s">
        <v>33</v>
      </c>
      <c r="E16" s="18"/>
      <c r="F16" s="18"/>
      <c r="G16" s="16" t="s">
        <v>34</v>
      </c>
      <c r="H16" s="16"/>
      <c r="I16" s="6" t="s">
        <v>16</v>
      </c>
      <c r="J16" s="6" t="s">
        <v>30</v>
      </c>
      <c r="K16" s="16">
        <f t="shared" si="0"/>
        <v>7037196</v>
      </c>
      <c r="L16" s="16"/>
      <c r="M16" s="16"/>
      <c r="N16" s="16"/>
      <c r="O16" s="16"/>
      <c r="P16" s="2"/>
    </row>
    <row r="17" spans="2:16" ht="34.5" customHeight="1">
      <c r="B17" s="3"/>
      <c r="C17" s="3"/>
      <c r="D17" s="18" t="s">
        <v>17</v>
      </c>
      <c r="E17" s="18"/>
      <c r="F17" s="18"/>
      <c r="G17" s="16" t="s">
        <v>31</v>
      </c>
      <c r="H17" s="16"/>
      <c r="I17" s="6" t="s">
        <v>16</v>
      </c>
      <c r="J17" s="6" t="s">
        <v>30</v>
      </c>
      <c r="K17" s="16">
        <f t="shared" si="0"/>
        <v>6332696</v>
      </c>
      <c r="L17" s="16"/>
      <c r="M17" s="16"/>
      <c r="N17" s="16"/>
      <c r="O17" s="16"/>
      <c r="P17" s="2"/>
    </row>
    <row r="18" spans="2:16" ht="45" customHeight="1">
      <c r="B18" s="3"/>
      <c r="C18" s="3"/>
      <c r="D18" s="18" t="s">
        <v>59</v>
      </c>
      <c r="E18" s="18"/>
      <c r="F18" s="18"/>
      <c r="G18" s="16" t="s">
        <v>35</v>
      </c>
      <c r="H18" s="16"/>
      <c r="I18" s="6" t="s">
        <v>16</v>
      </c>
      <c r="J18" s="6" t="s">
        <v>36</v>
      </c>
      <c r="K18" s="16">
        <f t="shared" si="0"/>
        <v>5214646</v>
      </c>
      <c r="L18" s="16"/>
      <c r="M18" s="16"/>
      <c r="N18" s="16"/>
      <c r="O18" s="16"/>
      <c r="P18" s="2"/>
    </row>
    <row r="19" spans="2:16" ht="45.75" customHeight="1">
      <c r="B19" s="3"/>
      <c r="C19" s="3"/>
      <c r="D19" s="18" t="s">
        <v>60</v>
      </c>
      <c r="E19" s="18"/>
      <c r="F19" s="18"/>
      <c r="G19" s="16" t="s">
        <v>37</v>
      </c>
      <c r="H19" s="16"/>
      <c r="I19" s="6" t="s">
        <v>16</v>
      </c>
      <c r="J19" s="6" t="s">
        <v>38</v>
      </c>
      <c r="K19" s="16">
        <f t="shared" si="0"/>
        <v>1118050</v>
      </c>
      <c r="L19" s="16"/>
      <c r="M19" s="16"/>
      <c r="N19" s="16"/>
      <c r="O19" s="16"/>
      <c r="P19" s="2"/>
    </row>
    <row r="20" spans="1:16" ht="22.5" customHeight="1">
      <c r="A20" s="4"/>
      <c r="B20" s="19" t="s">
        <v>13</v>
      </c>
      <c r="C20" s="19"/>
      <c r="D20" s="19"/>
      <c r="E20" s="19"/>
      <c r="F20" s="5" t="s">
        <v>39</v>
      </c>
      <c r="G20" s="15" t="s">
        <v>40</v>
      </c>
      <c r="H20" s="15"/>
      <c r="I20" s="7" t="s">
        <v>16</v>
      </c>
      <c r="J20" s="7" t="s">
        <v>41</v>
      </c>
      <c r="K20" s="16">
        <f t="shared" si="0"/>
        <v>178157128</v>
      </c>
      <c r="L20" s="16"/>
      <c r="M20" s="16"/>
      <c r="N20" s="16"/>
      <c r="O20" s="16"/>
      <c r="P20" s="2"/>
    </row>
    <row r="21" spans="1:16" ht="36.75" customHeight="1">
      <c r="A21" s="4"/>
      <c r="B21" s="22"/>
      <c r="C21" s="22"/>
      <c r="D21" s="23" t="s">
        <v>17</v>
      </c>
      <c r="E21" s="23"/>
      <c r="F21" s="23"/>
      <c r="G21" s="24" t="s">
        <v>42</v>
      </c>
      <c r="H21" s="24"/>
      <c r="I21" s="8" t="s">
        <v>16</v>
      </c>
      <c r="J21" s="8" t="s">
        <v>43</v>
      </c>
      <c r="K21" s="16">
        <f t="shared" si="0"/>
        <v>8542417</v>
      </c>
      <c r="L21" s="16"/>
      <c r="M21" s="16"/>
      <c r="N21" s="16"/>
      <c r="O21" s="16"/>
      <c r="P21" s="2"/>
    </row>
    <row r="22" spans="1:16" ht="11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"/>
    </row>
    <row r="23" spans="1:16" ht="13.5" customHeight="1">
      <c r="A23" s="4"/>
      <c r="B23" s="13" t="s">
        <v>44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"/>
    </row>
    <row r="24" spans="1:16" ht="18" customHeight="1">
      <c r="A24" s="4"/>
      <c r="B24" s="3" t="s">
        <v>45</v>
      </c>
      <c r="C24" s="3"/>
      <c r="D24" s="18" t="s">
        <v>46</v>
      </c>
      <c r="E24" s="18"/>
      <c r="F24" s="18"/>
      <c r="G24" s="16" t="s">
        <v>47</v>
      </c>
      <c r="H24" s="16"/>
      <c r="I24" s="6" t="s">
        <v>16</v>
      </c>
      <c r="J24" s="6" t="s">
        <v>48</v>
      </c>
      <c r="K24" s="16">
        <f>SUM(G24+J24-I24)</f>
        <v>6386238</v>
      </c>
      <c r="L24" s="16"/>
      <c r="M24" s="16"/>
      <c r="N24" s="16"/>
      <c r="O24" s="16"/>
      <c r="P24" s="2"/>
    </row>
    <row r="25" spans="1:16" ht="36" customHeight="1">
      <c r="A25" s="4"/>
      <c r="B25" s="3"/>
      <c r="C25" s="3"/>
      <c r="D25" s="18" t="s">
        <v>17</v>
      </c>
      <c r="E25" s="18"/>
      <c r="F25" s="18"/>
      <c r="G25" s="16" t="s">
        <v>16</v>
      </c>
      <c r="H25" s="16"/>
      <c r="I25" s="6" t="s">
        <v>16</v>
      </c>
      <c r="J25" s="6" t="s">
        <v>16</v>
      </c>
      <c r="K25" s="16">
        <f aca="true" t="shared" si="1" ref="K25:K33">SUM(G25+J25-I25)</f>
        <v>0</v>
      </c>
      <c r="L25" s="16"/>
      <c r="M25" s="16"/>
      <c r="N25" s="16"/>
      <c r="O25" s="16"/>
      <c r="P25" s="2"/>
    </row>
    <row r="26" spans="1:16" ht="19.5" customHeight="1">
      <c r="A26" s="4"/>
      <c r="B26" s="3"/>
      <c r="C26" s="3" t="s">
        <v>49</v>
      </c>
      <c r="D26" s="18" t="s">
        <v>50</v>
      </c>
      <c r="E26" s="18"/>
      <c r="F26" s="18"/>
      <c r="G26" s="16" t="s">
        <v>47</v>
      </c>
      <c r="H26" s="16"/>
      <c r="I26" s="6" t="s">
        <v>16</v>
      </c>
      <c r="J26" s="6" t="s">
        <v>48</v>
      </c>
      <c r="K26" s="16">
        <f t="shared" si="1"/>
        <v>6386238</v>
      </c>
      <c r="L26" s="16"/>
      <c r="M26" s="16"/>
      <c r="N26" s="16"/>
      <c r="O26" s="16"/>
      <c r="P26" s="2"/>
    </row>
    <row r="27" spans="1:16" ht="32.25" customHeight="1">
      <c r="A27" s="4"/>
      <c r="B27" s="3"/>
      <c r="C27" s="3"/>
      <c r="D27" s="18" t="s">
        <v>17</v>
      </c>
      <c r="E27" s="18"/>
      <c r="F27" s="18"/>
      <c r="G27" s="16" t="s">
        <v>16</v>
      </c>
      <c r="H27" s="16"/>
      <c r="I27" s="6" t="s">
        <v>16</v>
      </c>
      <c r="J27" s="6" t="s">
        <v>16</v>
      </c>
      <c r="K27" s="16">
        <f t="shared" si="1"/>
        <v>0</v>
      </c>
      <c r="L27" s="16"/>
      <c r="M27" s="16"/>
      <c r="N27" s="16"/>
      <c r="O27" s="16"/>
      <c r="P27" s="2"/>
    </row>
    <row r="28" spans="1:16" ht="29.25" customHeight="1">
      <c r="A28" s="4"/>
      <c r="B28" s="3"/>
      <c r="C28" s="3"/>
      <c r="D28" s="18" t="s">
        <v>61</v>
      </c>
      <c r="E28" s="18"/>
      <c r="F28" s="18"/>
      <c r="G28" s="16" t="s">
        <v>16</v>
      </c>
      <c r="H28" s="16"/>
      <c r="I28" s="6" t="s">
        <v>16</v>
      </c>
      <c r="J28" s="6" t="s">
        <v>51</v>
      </c>
      <c r="K28" s="16">
        <f t="shared" si="1"/>
        <v>48038</v>
      </c>
      <c r="L28" s="16"/>
      <c r="M28" s="16"/>
      <c r="N28" s="16"/>
      <c r="O28" s="16"/>
      <c r="P28" s="2"/>
    </row>
    <row r="29" spans="1:16" ht="24" customHeight="1">
      <c r="A29" s="4"/>
      <c r="B29" s="3"/>
      <c r="C29" s="3"/>
      <c r="D29" s="18" t="s">
        <v>62</v>
      </c>
      <c r="E29" s="18"/>
      <c r="F29" s="18"/>
      <c r="G29" s="16">
        <v>0</v>
      </c>
      <c r="H29" s="16"/>
      <c r="I29" s="6" t="s">
        <v>16</v>
      </c>
      <c r="J29" s="6">
        <v>90000</v>
      </c>
      <c r="K29" s="16">
        <f t="shared" si="1"/>
        <v>90000</v>
      </c>
      <c r="L29" s="16"/>
      <c r="M29" s="16"/>
      <c r="N29" s="16"/>
      <c r="O29" s="16"/>
      <c r="P29" s="2"/>
    </row>
    <row r="30" spans="1:16" ht="24" customHeight="1">
      <c r="A30" s="4"/>
      <c r="B30" s="3"/>
      <c r="C30" s="3"/>
      <c r="D30" s="18" t="s">
        <v>63</v>
      </c>
      <c r="E30" s="18"/>
      <c r="F30" s="18"/>
      <c r="G30" s="9"/>
      <c r="H30" s="10">
        <v>0</v>
      </c>
      <c r="I30" s="6">
        <v>0</v>
      </c>
      <c r="J30" s="6">
        <v>90000</v>
      </c>
      <c r="K30" s="16">
        <f>SUM(G30+J30-I30)</f>
        <v>90000</v>
      </c>
      <c r="L30" s="16"/>
      <c r="M30" s="16"/>
      <c r="N30" s="16"/>
      <c r="O30" s="16"/>
      <c r="P30" s="2"/>
    </row>
    <row r="31" spans="1:16" ht="24" customHeight="1">
      <c r="A31" s="4"/>
      <c r="B31" s="3"/>
      <c r="C31" s="3"/>
      <c r="D31" s="18" t="s">
        <v>64</v>
      </c>
      <c r="E31" s="18"/>
      <c r="F31" s="18"/>
      <c r="G31" s="9"/>
      <c r="H31" s="10">
        <v>0</v>
      </c>
      <c r="I31" s="6">
        <v>0</v>
      </c>
      <c r="J31" s="6">
        <v>475000</v>
      </c>
      <c r="K31" s="16">
        <f>SUM(G31+J31-I31)</f>
        <v>475000</v>
      </c>
      <c r="L31" s="16"/>
      <c r="M31" s="16"/>
      <c r="N31" s="16"/>
      <c r="O31" s="16"/>
      <c r="P31" s="2"/>
    </row>
    <row r="32" spans="1:16" ht="21.75" customHeight="1">
      <c r="A32" s="4"/>
      <c r="B32" s="19" t="s">
        <v>44</v>
      </c>
      <c r="C32" s="19"/>
      <c r="D32" s="19"/>
      <c r="E32" s="19"/>
      <c r="F32" s="5" t="s">
        <v>39</v>
      </c>
      <c r="G32" s="15" t="s">
        <v>52</v>
      </c>
      <c r="H32" s="15"/>
      <c r="I32" s="7" t="s">
        <v>16</v>
      </c>
      <c r="J32" s="7">
        <v>703038</v>
      </c>
      <c r="K32" s="20">
        <f t="shared" si="1"/>
        <v>12902532</v>
      </c>
      <c r="L32" s="20"/>
      <c r="M32" s="20"/>
      <c r="N32" s="20"/>
      <c r="O32" s="20"/>
      <c r="P32" s="2"/>
    </row>
    <row r="33" spans="1:16" ht="33.75" customHeight="1">
      <c r="A33" s="4"/>
      <c r="B33" s="22"/>
      <c r="C33" s="22"/>
      <c r="D33" s="23" t="s">
        <v>17</v>
      </c>
      <c r="E33" s="23"/>
      <c r="F33" s="23"/>
      <c r="G33" s="24" t="s">
        <v>53</v>
      </c>
      <c r="H33" s="24"/>
      <c r="I33" s="8" t="s">
        <v>16</v>
      </c>
      <c r="J33" s="8" t="s">
        <v>16</v>
      </c>
      <c r="K33" s="16">
        <f t="shared" si="1"/>
        <v>1336294</v>
      </c>
      <c r="L33" s="16"/>
      <c r="M33" s="16"/>
      <c r="N33" s="16"/>
      <c r="O33" s="16"/>
      <c r="P33" s="2"/>
    </row>
    <row r="34" spans="1:16" ht="11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"/>
    </row>
    <row r="35" spans="1:16" ht="24.75" customHeight="1">
      <c r="A35" s="4"/>
      <c r="B35" s="13" t="s">
        <v>54</v>
      </c>
      <c r="C35" s="13"/>
      <c r="D35" s="13"/>
      <c r="E35" s="13"/>
      <c r="F35" s="13"/>
      <c r="G35" s="15" t="s">
        <v>55</v>
      </c>
      <c r="H35" s="15"/>
      <c r="I35" s="7" t="s">
        <v>16</v>
      </c>
      <c r="J35" s="7">
        <v>2557453</v>
      </c>
      <c r="K35" s="15">
        <f>SUM(G35+J35-I35)</f>
        <v>191059660</v>
      </c>
      <c r="L35" s="15"/>
      <c r="M35" s="15"/>
      <c r="N35" s="15"/>
      <c r="O35" s="15"/>
      <c r="P35" s="2"/>
    </row>
    <row r="36" spans="1:16" ht="31.5" customHeight="1">
      <c r="A36" s="4"/>
      <c r="B36" s="13"/>
      <c r="C36" s="13"/>
      <c r="D36" s="14" t="s">
        <v>17</v>
      </c>
      <c r="E36" s="14"/>
      <c r="F36" s="14"/>
      <c r="G36" s="15" t="s">
        <v>56</v>
      </c>
      <c r="H36" s="15"/>
      <c r="I36" s="7" t="s">
        <v>16</v>
      </c>
      <c r="J36" s="7" t="s">
        <v>43</v>
      </c>
      <c r="K36" s="15">
        <f>SUM(G36+J36-I36)</f>
        <v>9878711</v>
      </c>
      <c r="L36" s="15"/>
      <c r="M36" s="15"/>
      <c r="N36" s="15"/>
      <c r="O36" s="15"/>
      <c r="P36" s="2"/>
    </row>
    <row r="37" spans="2:16" ht="13.5" customHeight="1">
      <c r="B37" s="21"/>
      <c r="C37" s="21"/>
      <c r="D37" s="2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"/>
    </row>
    <row r="38" spans="1:16" ht="84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"/>
    </row>
    <row r="39" spans="1:15" ht="13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2"/>
      <c r="M39" s="12"/>
      <c r="N39" s="12"/>
      <c r="O39" s="1"/>
    </row>
  </sheetData>
  <sheetProtection/>
  <mergeCells count="104">
    <mergeCell ref="A1:O1"/>
    <mergeCell ref="A2:C2"/>
    <mergeCell ref="D2:G2"/>
    <mergeCell ref="H2:O2"/>
    <mergeCell ref="D3:F3"/>
    <mergeCell ref="G3:H3"/>
    <mergeCell ref="K3:O3"/>
    <mergeCell ref="D4:F4"/>
    <mergeCell ref="G4:H4"/>
    <mergeCell ref="K4:O4"/>
    <mergeCell ref="B5:O5"/>
    <mergeCell ref="D6:F6"/>
    <mergeCell ref="G6:H6"/>
    <mergeCell ref="K6:O6"/>
    <mergeCell ref="D7:F7"/>
    <mergeCell ref="G7:H7"/>
    <mergeCell ref="K7:O7"/>
    <mergeCell ref="D8:F8"/>
    <mergeCell ref="G8:H8"/>
    <mergeCell ref="K8:O8"/>
    <mergeCell ref="D9:F9"/>
    <mergeCell ref="G9:H9"/>
    <mergeCell ref="K9:O9"/>
    <mergeCell ref="D10:F10"/>
    <mergeCell ref="G10:H10"/>
    <mergeCell ref="K10:O10"/>
    <mergeCell ref="D11:F11"/>
    <mergeCell ref="G11:H11"/>
    <mergeCell ref="K11:O11"/>
    <mergeCell ref="D12:F12"/>
    <mergeCell ref="G12:H12"/>
    <mergeCell ref="K12:O12"/>
    <mergeCell ref="D13:F13"/>
    <mergeCell ref="G13:H13"/>
    <mergeCell ref="K13:O13"/>
    <mergeCell ref="D14:F14"/>
    <mergeCell ref="G14:H14"/>
    <mergeCell ref="K14:O14"/>
    <mergeCell ref="D15:F15"/>
    <mergeCell ref="G15:H15"/>
    <mergeCell ref="K15:O15"/>
    <mergeCell ref="D16:F16"/>
    <mergeCell ref="G16:H16"/>
    <mergeCell ref="K16:O16"/>
    <mergeCell ref="D17:F17"/>
    <mergeCell ref="G17:H17"/>
    <mergeCell ref="K17:O17"/>
    <mergeCell ref="D18:F18"/>
    <mergeCell ref="G18:H18"/>
    <mergeCell ref="K18:O18"/>
    <mergeCell ref="D19:F19"/>
    <mergeCell ref="G19:H19"/>
    <mergeCell ref="K19:O19"/>
    <mergeCell ref="B20:E20"/>
    <mergeCell ref="G20:H20"/>
    <mergeCell ref="K20:O20"/>
    <mergeCell ref="B21:C21"/>
    <mergeCell ref="D21:F21"/>
    <mergeCell ref="G21:H21"/>
    <mergeCell ref="K21:O21"/>
    <mergeCell ref="A22:O22"/>
    <mergeCell ref="B23:O23"/>
    <mergeCell ref="D24:F24"/>
    <mergeCell ref="G24:H24"/>
    <mergeCell ref="K24:O24"/>
    <mergeCell ref="D25:F25"/>
    <mergeCell ref="G25:H25"/>
    <mergeCell ref="K25:O25"/>
    <mergeCell ref="D26:F26"/>
    <mergeCell ref="G26:H26"/>
    <mergeCell ref="K26:O26"/>
    <mergeCell ref="D27:F27"/>
    <mergeCell ref="G27:H27"/>
    <mergeCell ref="K27:O27"/>
    <mergeCell ref="D28:F28"/>
    <mergeCell ref="G28:H28"/>
    <mergeCell ref="K28:O28"/>
    <mergeCell ref="D29:F29"/>
    <mergeCell ref="G29:H29"/>
    <mergeCell ref="K29:O29"/>
    <mergeCell ref="G32:H32"/>
    <mergeCell ref="K32:O32"/>
    <mergeCell ref="K36:O36"/>
    <mergeCell ref="B37:D37"/>
    <mergeCell ref="E37:O37"/>
    <mergeCell ref="B33:C33"/>
    <mergeCell ref="D33:F33"/>
    <mergeCell ref="G33:H33"/>
    <mergeCell ref="K33:O33"/>
    <mergeCell ref="A34:O34"/>
    <mergeCell ref="B35:F35"/>
    <mergeCell ref="G35:H35"/>
    <mergeCell ref="D30:F30"/>
    <mergeCell ref="D31:F31"/>
    <mergeCell ref="K30:O30"/>
    <mergeCell ref="K31:O31"/>
    <mergeCell ref="K35:O35"/>
    <mergeCell ref="B32:E32"/>
    <mergeCell ref="A38:O38"/>
    <mergeCell ref="A39:K39"/>
    <mergeCell ref="L39:N39"/>
    <mergeCell ref="B36:C36"/>
    <mergeCell ref="D36:F36"/>
    <mergeCell ref="G36:H36"/>
  </mergeCells>
  <printOptions/>
  <pageMargins left="0.75" right="0.75" top="1" bottom="1" header="0.5" footer="0.5"/>
  <pageSetup orientation="landscape" paperSize="9" scale="80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2017-04-27T06:38:26Z</cp:lastPrinted>
  <dcterms:modified xsi:type="dcterms:W3CDTF">2017-04-27T06:38:52Z</dcterms:modified>
  <cp:category/>
  <cp:version/>
  <cp:contentType/>
  <cp:contentStatus/>
</cp:coreProperties>
</file>