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20" windowHeight="807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'Arkusz1'!$A$1:$J$19</definedName>
  </definedNames>
  <calcPr fullCalcOnLoad="1"/>
</workbook>
</file>

<file path=xl/sharedStrings.xml><?xml version="1.0" encoding="utf-8"?>
<sst xmlns="http://schemas.openxmlformats.org/spreadsheetml/2006/main" count="18" uniqueCount="16">
  <si>
    <t>Dział</t>
  </si>
  <si>
    <t>Rozdział</t>
  </si>
  <si>
    <t>Dochody ogółem</t>
  </si>
  <si>
    <t>Z tego</t>
  </si>
  <si>
    <t>Wydatki majątkowe</t>
  </si>
  <si>
    <t>Razem</t>
  </si>
  <si>
    <t>Wydatki ogółem (5+9)</t>
  </si>
  <si>
    <t>Wydatki bieżące (6+7+8)</t>
  </si>
  <si>
    <t>dotacje</t>
  </si>
  <si>
    <t>wynagrodzenia              i pochodne</t>
  </si>
  <si>
    <t>wydatki związane             z realizacją ich statutowych zadań</t>
  </si>
  <si>
    <t xml:space="preserve">w tym </t>
  </si>
  <si>
    <t>Dochody i wydatki związane z realizacją zadań z zakresu ochrony środowiska w roku 2017</t>
  </si>
  <si>
    <t>85510</t>
  </si>
  <si>
    <t>85202</t>
  </si>
  <si>
    <r>
      <t xml:space="preserve">* Wydatki w dziale 852 Pomoc społeczna </t>
    </r>
    <r>
      <rPr>
        <i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 xml:space="preserve"> dotyczą realizacji inwestycji pn.: "  Modernizacja  obiektu Domu Pomocy  Społecznej  w Radzyminie,wykonanie modernizacji instalacji CO i CWU w budynku głównym oraz pawilonie NR 2  " . Wydatki  w dziale 855 Rodzina dotyczą realizacji inbwestycji pn "  Zakup i montaż pieca na opał pochodzenia drzewnego". Wydatki finansowane na podstawie art 400a ust.1 pkt 21,22  ustawy  z dnia 27.04.2001r Prawo ochrony środowiska ( t.j.Dz U z 2016r poz.672  z póżn.zm.)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</si>
</sst>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9"/>
      <color theme="1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 wrapText="1"/>
    </xf>
    <xf numFmtId="0" fontId="44" fillId="33" borderId="0" xfId="0" applyFont="1" applyFill="1" applyAlignment="1">
      <alignment wrapText="1"/>
    </xf>
    <xf numFmtId="0" fontId="44" fillId="33" borderId="0" xfId="0" applyFont="1" applyFill="1" applyAlignment="1">
      <alignment/>
    </xf>
    <xf numFmtId="0" fontId="45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left" vertical="center"/>
    </xf>
    <xf numFmtId="0" fontId="45" fillId="0" borderId="0" xfId="0" applyFont="1" applyAlignment="1">
      <alignment wrapText="1"/>
    </xf>
    <xf numFmtId="3" fontId="45" fillId="0" borderId="0" xfId="0" applyNumberFormat="1" applyFont="1" applyAlignment="1">
      <alignment wrapText="1"/>
    </xf>
    <xf numFmtId="49" fontId="48" fillId="0" borderId="10" xfId="0" applyNumberFormat="1" applyFont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center" wrapText="1"/>
    </xf>
    <xf numFmtId="0" fontId="49" fillId="34" borderId="10" xfId="0" applyFont="1" applyFill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left" vertical="center"/>
    </xf>
    <xf numFmtId="3" fontId="49" fillId="0" borderId="10" xfId="0" applyNumberFormat="1" applyFont="1" applyBorder="1" applyAlignment="1">
      <alignment horizontal="right" vertical="center" wrapText="1"/>
    </xf>
    <xf numFmtId="3" fontId="46" fillId="0" borderId="10" xfId="0" applyNumberFormat="1" applyFont="1" applyBorder="1" applyAlignment="1">
      <alignment horizontal="right" vertical="center" wrapText="1"/>
    </xf>
    <xf numFmtId="0" fontId="49" fillId="0" borderId="10" xfId="0" applyFont="1" applyBorder="1" applyAlignment="1">
      <alignment horizontal="left" vertical="center"/>
    </xf>
    <xf numFmtId="0" fontId="49" fillId="34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wrapText="1"/>
    </xf>
    <xf numFmtId="0" fontId="47" fillId="0" borderId="11" xfId="0" applyFont="1" applyBorder="1" applyAlignment="1">
      <alignment horizontal="left" vertical="center"/>
    </xf>
    <xf numFmtId="0" fontId="47" fillId="0" borderId="12" xfId="0" applyFont="1" applyBorder="1" applyAlignment="1">
      <alignment horizontal="left" vertical="center"/>
    </xf>
    <xf numFmtId="0" fontId="47" fillId="0" borderId="13" xfId="0" applyFont="1" applyBorder="1" applyAlignment="1">
      <alignment horizontal="left" vertical="center"/>
    </xf>
    <xf numFmtId="3" fontId="48" fillId="0" borderId="10" xfId="0" applyNumberFormat="1" applyFont="1" applyBorder="1" applyAlignment="1">
      <alignment horizontal="right" vertical="center" wrapText="1"/>
    </xf>
    <xf numFmtId="0" fontId="50" fillId="0" borderId="10" xfId="0" applyFont="1" applyBorder="1" applyAlignment="1">
      <alignment wrapText="1"/>
    </xf>
    <xf numFmtId="0" fontId="51" fillId="33" borderId="0" xfId="0" applyFont="1" applyFill="1" applyBorder="1" applyAlignment="1">
      <alignment wrapText="1"/>
    </xf>
    <xf numFmtId="0" fontId="0" fillId="0" borderId="0" xfId="0" applyBorder="1" applyAlignment="1">
      <alignment/>
    </xf>
    <xf numFmtId="0" fontId="49" fillId="34" borderId="10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9" fillId="34" borderId="10" xfId="0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/>
    </xf>
    <xf numFmtId="0" fontId="49" fillId="34" borderId="14" xfId="0" applyFont="1" applyFill="1" applyBorder="1" applyAlignment="1">
      <alignment horizontal="center" vertical="center" wrapText="1"/>
    </xf>
    <xf numFmtId="0" fontId="49" fillId="34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4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5"/>
  <sheetViews>
    <sheetView tabSelected="1" view="pageBreakPreview" zoomScale="60" zoomScalePageLayoutView="0" workbookViewId="0" topLeftCell="A1">
      <selection activeCell="A19" sqref="A19:J19"/>
    </sheetView>
  </sheetViews>
  <sheetFormatPr defaultColWidth="8.796875" defaultRowHeight="14.25"/>
  <cols>
    <col min="1" max="1" width="7.09765625" style="0" customWidth="1"/>
    <col min="2" max="2" width="10" style="0" customWidth="1"/>
    <col min="3" max="4" width="10.59765625" style="0" customWidth="1"/>
    <col min="5" max="5" width="11" style="0" customWidth="1"/>
    <col min="6" max="6" width="14.3984375" style="0" customWidth="1"/>
    <col min="7" max="7" width="10.59765625" style="0" customWidth="1"/>
    <col min="8" max="8" width="18.59765625" style="0" customWidth="1"/>
    <col min="9" max="10" width="10.59765625" style="0" customWidth="1"/>
  </cols>
  <sheetData>
    <row r="2" spans="1:9" s="2" customFormat="1" ht="36" customHeight="1">
      <c r="A2" s="31" t="s">
        <v>12</v>
      </c>
      <c r="B2" s="31"/>
      <c r="C2" s="31"/>
      <c r="D2" s="31"/>
      <c r="E2" s="31"/>
      <c r="F2" s="31"/>
      <c r="G2" s="31"/>
      <c r="H2" s="31"/>
      <c r="I2" s="31"/>
    </row>
    <row r="3" spans="1:9" s="2" customFormat="1" ht="15.75">
      <c r="A3" s="6"/>
      <c r="B3" s="6"/>
      <c r="C3" s="6"/>
      <c r="D3" s="6"/>
      <c r="E3" s="6"/>
      <c r="F3" s="6"/>
      <c r="G3" s="6"/>
      <c r="H3" s="6"/>
      <c r="I3" s="6"/>
    </row>
    <row r="4" spans="1:12" s="2" customFormat="1" ht="24" customHeight="1">
      <c r="A4" s="34" t="s">
        <v>0</v>
      </c>
      <c r="B4" s="28" t="s">
        <v>1</v>
      </c>
      <c r="C4" s="28" t="s">
        <v>2</v>
      </c>
      <c r="D4" s="28" t="s">
        <v>6</v>
      </c>
      <c r="E4" s="36" t="s">
        <v>3</v>
      </c>
      <c r="F4" s="37"/>
      <c r="G4" s="37"/>
      <c r="H4" s="37"/>
      <c r="I4" s="37"/>
      <c r="J4" s="38"/>
      <c r="K4" s="3"/>
      <c r="L4" s="3"/>
    </row>
    <row r="5" spans="1:12" s="2" customFormat="1" ht="24" customHeight="1">
      <c r="A5" s="34"/>
      <c r="B5" s="28"/>
      <c r="C5" s="28"/>
      <c r="D5" s="28"/>
      <c r="E5" s="28" t="s">
        <v>7</v>
      </c>
      <c r="F5" s="28" t="s">
        <v>11</v>
      </c>
      <c r="G5" s="28"/>
      <c r="H5" s="28"/>
      <c r="I5" s="28" t="s">
        <v>4</v>
      </c>
      <c r="J5" s="19" t="s">
        <v>11</v>
      </c>
      <c r="K5" s="3"/>
      <c r="L5" s="3"/>
    </row>
    <row r="6" spans="1:12" s="2" customFormat="1" ht="51" customHeight="1">
      <c r="A6" s="35"/>
      <c r="B6" s="29"/>
      <c r="C6" s="29"/>
      <c r="D6" s="29"/>
      <c r="E6" s="29"/>
      <c r="F6" s="14" t="s">
        <v>9</v>
      </c>
      <c r="G6" s="14" t="s">
        <v>8</v>
      </c>
      <c r="H6" s="14" t="s">
        <v>10</v>
      </c>
      <c r="I6" s="29"/>
      <c r="J6" s="19" t="s">
        <v>8</v>
      </c>
      <c r="K6" s="3"/>
      <c r="L6" s="3"/>
    </row>
    <row r="7" spans="1:12" s="5" customFormat="1" ht="15" customHeight="1">
      <c r="A7" s="7">
        <v>1</v>
      </c>
      <c r="B7" s="8">
        <v>2</v>
      </c>
      <c r="C7" s="7">
        <v>3</v>
      </c>
      <c r="D7" s="8">
        <v>4</v>
      </c>
      <c r="E7" s="7">
        <v>5</v>
      </c>
      <c r="F7" s="8">
        <v>6</v>
      </c>
      <c r="G7" s="7">
        <v>7</v>
      </c>
      <c r="H7" s="8">
        <v>8</v>
      </c>
      <c r="I7" s="7">
        <v>9</v>
      </c>
      <c r="J7" s="8">
        <v>10</v>
      </c>
      <c r="K7" s="4"/>
      <c r="L7" s="4"/>
    </row>
    <row r="8" spans="1:12" s="2" customFormat="1" ht="27" customHeight="1">
      <c r="A8" s="15"/>
      <c r="B8" s="12"/>
      <c r="C8" s="16">
        <f>SUM(C10)</f>
        <v>0</v>
      </c>
      <c r="D8" s="16">
        <f>SUM(D9:D10)</f>
        <v>60000</v>
      </c>
      <c r="E8" s="16">
        <f aca="true" t="shared" si="0" ref="E8:E16">SUM(F8:H8)</f>
        <v>0</v>
      </c>
      <c r="F8" s="16">
        <f>SUM(F10)</f>
        <v>0</v>
      </c>
      <c r="G8" s="16">
        <f>SUM(G10)</f>
        <v>0</v>
      </c>
      <c r="H8" s="16">
        <f>SUM(H10)</f>
        <v>0</v>
      </c>
      <c r="I8" s="16">
        <f>SUM(I9:I10)</f>
        <v>60000</v>
      </c>
      <c r="J8" s="16">
        <f>SUM(J10)</f>
        <v>0</v>
      </c>
      <c r="K8" s="3"/>
      <c r="L8" s="3"/>
    </row>
    <row r="9" spans="1:12" s="2" customFormat="1" ht="27" customHeight="1">
      <c r="A9" s="15"/>
      <c r="B9" s="12" t="s">
        <v>14</v>
      </c>
      <c r="C9" s="16"/>
      <c r="D9" s="24">
        <f>SUM(E9+I9)</f>
        <v>25000</v>
      </c>
      <c r="E9" s="24">
        <f>SUM(F9:H9)</f>
        <v>0</v>
      </c>
      <c r="F9" s="24"/>
      <c r="G9" s="24"/>
      <c r="H9" s="24"/>
      <c r="I9" s="24">
        <v>25000</v>
      </c>
      <c r="J9" s="16"/>
      <c r="K9" s="3"/>
      <c r="L9" s="3"/>
    </row>
    <row r="10" spans="1:12" s="2" customFormat="1" ht="24" customHeight="1">
      <c r="A10" s="9"/>
      <c r="B10" s="12" t="s">
        <v>13</v>
      </c>
      <c r="C10" s="17"/>
      <c r="D10" s="24">
        <f>E10+I10</f>
        <v>35000</v>
      </c>
      <c r="E10" s="24">
        <f t="shared" si="0"/>
        <v>0</v>
      </c>
      <c r="F10" s="24"/>
      <c r="G10" s="24"/>
      <c r="H10" s="24"/>
      <c r="I10" s="24">
        <v>35000</v>
      </c>
      <c r="J10" s="20"/>
      <c r="K10" s="3"/>
      <c r="L10" s="3"/>
    </row>
    <row r="11" spans="1:12" s="2" customFormat="1" ht="27" customHeight="1">
      <c r="A11" s="18">
        <v>900</v>
      </c>
      <c r="B11" s="13"/>
      <c r="C11" s="16">
        <f>SUM(C12:C16)</f>
        <v>341000</v>
      </c>
      <c r="D11" s="16">
        <f>SUM(E11+I11)</f>
        <v>281000</v>
      </c>
      <c r="E11" s="16">
        <f t="shared" si="0"/>
        <v>281000</v>
      </c>
      <c r="F11" s="16">
        <f>SUM(F12:F16)</f>
        <v>0</v>
      </c>
      <c r="G11" s="16">
        <f>SUM(G12:G16)</f>
        <v>0</v>
      </c>
      <c r="H11" s="16">
        <f>SUM(H12:H16)</f>
        <v>281000</v>
      </c>
      <c r="I11" s="16">
        <f>SUM(I12:I16)</f>
        <v>0</v>
      </c>
      <c r="J11" s="16">
        <f>SUM(J12:J16)</f>
        <v>0</v>
      </c>
      <c r="K11" s="3"/>
      <c r="L11" s="3"/>
    </row>
    <row r="12" spans="1:12" s="2" customFormat="1" ht="24" customHeight="1">
      <c r="A12" s="21"/>
      <c r="B12" s="13">
        <v>90002</v>
      </c>
      <c r="C12" s="24"/>
      <c r="D12" s="24">
        <f>SUM(E12+I12)</f>
        <v>70000</v>
      </c>
      <c r="E12" s="24">
        <f t="shared" si="0"/>
        <v>70000</v>
      </c>
      <c r="F12" s="24"/>
      <c r="G12" s="24"/>
      <c r="H12" s="24">
        <v>70000</v>
      </c>
      <c r="I12" s="24"/>
      <c r="J12" s="25"/>
      <c r="K12" s="3"/>
      <c r="L12" s="3"/>
    </row>
    <row r="13" spans="1:12" s="2" customFormat="1" ht="24" customHeight="1">
      <c r="A13" s="22"/>
      <c r="B13" s="13">
        <v>90004</v>
      </c>
      <c r="C13" s="24"/>
      <c r="D13" s="24">
        <f>SUM(E13+I13)</f>
        <v>30000</v>
      </c>
      <c r="E13" s="24">
        <f t="shared" si="0"/>
        <v>30000</v>
      </c>
      <c r="F13" s="24"/>
      <c r="G13" s="24"/>
      <c r="H13" s="24">
        <v>30000</v>
      </c>
      <c r="I13" s="24"/>
      <c r="J13" s="25"/>
      <c r="K13" s="3"/>
      <c r="L13" s="3"/>
    </row>
    <row r="14" spans="1:12" s="2" customFormat="1" ht="24" customHeight="1">
      <c r="A14" s="22"/>
      <c r="B14" s="13">
        <v>90008</v>
      </c>
      <c r="C14" s="24"/>
      <c r="D14" s="24"/>
      <c r="E14" s="24">
        <f t="shared" si="0"/>
        <v>20000</v>
      </c>
      <c r="F14" s="24"/>
      <c r="G14" s="24"/>
      <c r="H14" s="24">
        <v>20000</v>
      </c>
      <c r="I14" s="24"/>
      <c r="J14" s="25"/>
      <c r="K14" s="3"/>
      <c r="L14" s="3"/>
    </row>
    <row r="15" spans="1:12" s="2" customFormat="1" ht="24" customHeight="1">
      <c r="A15" s="22"/>
      <c r="B15" s="13">
        <v>90019</v>
      </c>
      <c r="C15" s="24">
        <v>341000</v>
      </c>
      <c r="D15" s="24">
        <f>SUM(E15+I15)</f>
        <v>0</v>
      </c>
      <c r="E15" s="24">
        <f t="shared" si="0"/>
        <v>0</v>
      </c>
      <c r="F15" s="24"/>
      <c r="G15" s="24"/>
      <c r="H15" s="24"/>
      <c r="I15" s="24"/>
      <c r="J15" s="25"/>
      <c r="K15" s="3"/>
      <c r="L15" s="3"/>
    </row>
    <row r="16" spans="1:12" s="2" customFormat="1" ht="24" customHeight="1">
      <c r="A16" s="23"/>
      <c r="B16" s="13">
        <v>90095</v>
      </c>
      <c r="C16" s="24"/>
      <c r="D16" s="24">
        <f>SUM(E16+I16)</f>
        <v>161000</v>
      </c>
      <c r="E16" s="24">
        <f t="shared" si="0"/>
        <v>161000</v>
      </c>
      <c r="F16" s="24"/>
      <c r="G16" s="24"/>
      <c r="H16" s="24">
        <v>161000</v>
      </c>
      <c r="I16" s="24"/>
      <c r="J16" s="25"/>
      <c r="K16" s="3"/>
      <c r="L16" s="3"/>
    </row>
    <row r="17" spans="1:12" s="2" customFormat="1" ht="24" customHeight="1">
      <c r="A17" s="32" t="s">
        <v>5</v>
      </c>
      <c r="B17" s="33"/>
      <c r="C17" s="16">
        <f aca="true" t="shared" si="1" ref="C17:J17">SUM(C8+C11)</f>
        <v>341000</v>
      </c>
      <c r="D17" s="16">
        <f t="shared" si="1"/>
        <v>341000</v>
      </c>
      <c r="E17" s="16">
        <f t="shared" si="1"/>
        <v>281000</v>
      </c>
      <c r="F17" s="16">
        <f t="shared" si="1"/>
        <v>0</v>
      </c>
      <c r="G17" s="16">
        <f t="shared" si="1"/>
        <v>0</v>
      </c>
      <c r="H17" s="16">
        <f t="shared" si="1"/>
        <v>281000</v>
      </c>
      <c r="I17" s="16">
        <f t="shared" si="1"/>
        <v>60000</v>
      </c>
      <c r="J17" s="16">
        <f t="shared" si="1"/>
        <v>0</v>
      </c>
      <c r="K17" s="3"/>
      <c r="L17" s="3"/>
    </row>
    <row r="18" spans="1:12" s="2" customFormat="1" ht="15.75">
      <c r="A18" s="6"/>
      <c r="B18" s="10"/>
      <c r="C18" s="11"/>
      <c r="D18" s="11"/>
      <c r="E18" s="11"/>
      <c r="F18" s="11"/>
      <c r="G18" s="11"/>
      <c r="H18" s="11"/>
      <c r="I18" s="11"/>
      <c r="J18" s="3"/>
      <c r="K18" s="3"/>
      <c r="L18" s="3"/>
    </row>
    <row r="19" spans="1:12" ht="61.5" customHeight="1">
      <c r="A19" s="39" t="s">
        <v>15</v>
      </c>
      <c r="B19" s="40"/>
      <c r="C19" s="40"/>
      <c r="D19" s="40"/>
      <c r="E19" s="40"/>
      <c r="F19" s="40"/>
      <c r="G19" s="40"/>
      <c r="H19" s="40"/>
      <c r="I19" s="40"/>
      <c r="J19" s="41"/>
      <c r="K19" s="1"/>
      <c r="L19" s="1"/>
    </row>
    <row r="20" spans="2:12" ht="14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3:9" ht="18.75" customHeight="1">
      <c r="C21" s="27"/>
      <c r="D21" s="26"/>
      <c r="E21" s="26"/>
      <c r="F21" s="26"/>
      <c r="G21" s="26"/>
      <c r="H21" s="26"/>
      <c r="I21" s="26"/>
    </row>
    <row r="22" spans="1:10" ht="14.25">
      <c r="A22" s="30"/>
      <c r="B22" s="30"/>
      <c r="C22" s="30"/>
      <c r="D22" s="30"/>
      <c r="E22" s="30"/>
      <c r="F22" s="30"/>
      <c r="G22" s="30"/>
      <c r="H22" s="30"/>
      <c r="I22" s="30"/>
      <c r="J22" s="30"/>
    </row>
    <row r="25" spans="3:11" ht="23.25" customHeight="1">
      <c r="C25" s="27"/>
      <c r="D25" s="26"/>
      <c r="E25" s="26"/>
      <c r="F25" s="26"/>
      <c r="G25" s="26"/>
      <c r="H25" s="26"/>
      <c r="I25" s="26"/>
      <c r="J25" s="26"/>
      <c r="K25" s="26"/>
    </row>
  </sheetData>
  <sheetProtection/>
  <mergeCells count="12">
    <mergeCell ref="A19:J19"/>
    <mergeCell ref="D4:D6"/>
    <mergeCell ref="E5:E6"/>
    <mergeCell ref="I5:I6"/>
    <mergeCell ref="A22:J22"/>
    <mergeCell ref="A2:I2"/>
    <mergeCell ref="F5:H5"/>
    <mergeCell ref="A17:B17"/>
    <mergeCell ref="A4:A6"/>
    <mergeCell ref="B4:B6"/>
    <mergeCell ref="C4:C6"/>
    <mergeCell ref="E4:J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  <headerFooter>
    <oddHeader>&amp;R&amp;"Arial,Normalny"&amp;10Tabela Nr 8
do Uchwały Rady Powiatu Wołomińskiego Nr  XXVII-271/2016
z dnia 19 grudnia 2016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A0311</cp:lastModifiedBy>
  <cp:lastPrinted>2016-12-20T12:49:10Z</cp:lastPrinted>
  <dcterms:created xsi:type="dcterms:W3CDTF">2011-01-12T12:31:38Z</dcterms:created>
  <dcterms:modified xsi:type="dcterms:W3CDTF">2016-12-20T12:49:14Z</dcterms:modified>
  <cp:category/>
  <cp:version/>
  <cp:contentType/>
  <cp:contentStatus/>
</cp:coreProperties>
</file>