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'doc1'!$A$1:$H$91</definedName>
  </definedNames>
  <calcPr fullCalcOnLoad="1"/>
</workbook>
</file>

<file path=xl/sharedStrings.xml><?xml version="1.0" encoding="utf-8"?>
<sst xmlns="http://schemas.openxmlformats.org/spreadsheetml/2006/main" count="115" uniqueCount="104">
  <si>
    <t>Dział</t>
  </si>
  <si>
    <t>Rozdział</t>
  </si>
  <si>
    <t>Treść</t>
  </si>
  <si>
    <t>Wartość</t>
  </si>
  <si>
    <t>600</t>
  </si>
  <si>
    <t>Transport i łączność</t>
  </si>
  <si>
    <t>60014</t>
  </si>
  <si>
    <t>Drogi publiczne powiatowe</t>
  </si>
  <si>
    <t>Wydatki inwestycyjne jednostek budżetowych</t>
  </si>
  <si>
    <t>Budowa bazy dla Wydziału Inwestycji i Drogownictwa w Zagościńcu gm. Wołomin</t>
  </si>
  <si>
    <t>Budowa chodnika w Sulejowie, gm Jadów</t>
  </si>
  <si>
    <t>Budowa ronda w msc Postoliska , gm Tłuszcz</t>
  </si>
  <si>
    <t>Projekt chodnika wraz z przebudową drogi nr 4309W w msc. Nowy Janków, gm Radzymin</t>
  </si>
  <si>
    <t>Projekt i przebudowa chodnika w msc. Jaźwie, gm. Tłuszcz</t>
  </si>
  <si>
    <t>Dotacje celowe przekazane gminie na inwestycje i zakupy inwestycyjne realizowane na podstawie porozumień (umów) między jednostkami samorządu terytorialnego</t>
  </si>
  <si>
    <t>Dotacja celowa dla gm. Radzymin.Budowa ciągu pieszo-rowerowego w ciągu  drogi powiatowej  Nr 4303 w gminie  Radzymin</t>
  </si>
  <si>
    <t>60016</t>
  </si>
  <si>
    <t>Drogi publiczne gminne</t>
  </si>
  <si>
    <t>Dotacja celowa na pomoc finansową udzielaną między jednostkami samorządu terytorialnego na dofinansowanie własnych zadań inwestycyjnych i zakupów inwestycyjnych</t>
  </si>
  <si>
    <t>Dotacja celowa  w formie  pomocy  finansowej dla  miasta Wołomin  na realizację zadania Rozbudowa drogi gminnej ulicy Laskowej w Wołominie</t>
  </si>
  <si>
    <t>Dotacja celowa  w formie  pomocy  finansowej dla gm Jadów na realizację zadania Przebudowa ulicy  Kościuszki w Urlach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</si>
  <si>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</si>
  <si>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</si>
  <si>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</si>
  <si>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 Ząbki na realizację zadania Przebudowa ul Legionów w Ząbkach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</si>
  <si>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</si>
  <si>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</si>
  <si>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630</t>
  </si>
  <si>
    <t>Turystyka</t>
  </si>
  <si>
    <t>63003</t>
  </si>
  <si>
    <t>Zadania w zakresie upowszechniania turystyki</t>
  </si>
  <si>
    <t>Uporzadkowanie ruchu turystycznego na obszarach Natura 2000  Kuligów 2020</t>
  </si>
  <si>
    <t>710</t>
  </si>
  <si>
    <t>Działalność usługowa</t>
  </si>
  <si>
    <t>71015</t>
  </si>
  <si>
    <t>Nadzór budowlany</t>
  </si>
  <si>
    <t>Wydatki na zakupy inwestycyjne jednostek budżetowych</t>
  </si>
  <si>
    <t>Zakup sprzętu komputerowego PINB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</si>
  <si>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</si>
  <si>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</si>
  <si>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</si>
  <si>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celowa Regionalne partnerstwo amorządów Mazowsza dla aktywizacji społeczeństwa informacyjnego w zakresie e-administracji i geoinformacji (ASI)</t>
  </si>
  <si>
    <t>750</t>
  </si>
  <si>
    <t>Administracja publiczna</t>
  </si>
  <si>
    <t>75020</t>
  </si>
  <si>
    <t>Starostwa powiatowe</t>
  </si>
  <si>
    <t>Zakupy sprzętu komputerowego</t>
  </si>
  <si>
    <t>754</t>
  </si>
  <si>
    <t>Bezpieczeństwo publiczne i ochrona przeciwpożarowa</t>
  </si>
  <si>
    <t xml:space="preserve">Zakupym inwestycyjne w ramach projektu systemu wczesnego ostrzegania przed zjawiskami katastrofalnymi w Powiecie Wołomińskim </t>
  </si>
  <si>
    <t>801</t>
  </si>
  <si>
    <t>Oświata i wychowanie</t>
  </si>
  <si>
    <t>80102</t>
  </si>
  <si>
    <t>Szkoły podstawowe specjalne</t>
  </si>
  <si>
    <t>Adaptacja  budynku na potrzeby Zespołu Szkół Specjalnych  w Radzyminie  wraz z budową nowego skrzydła na cele administracyjno-biurowe.</t>
  </si>
  <si>
    <t>80120</t>
  </si>
  <si>
    <t>Licea ogólnokształcące</t>
  </si>
  <si>
    <t xml:space="preserve">Rozbudowa budynku LO w Radzyminie wraz z salą gimnastyczną </t>
  </si>
  <si>
    <t>80130</t>
  </si>
  <si>
    <t>Szkoły zawodowe</t>
  </si>
  <si>
    <t>Rozbudowa Zespołu Szkół w Zielonce ( laboratoria i warsztaty )</t>
  </si>
  <si>
    <t>80195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</si>
  <si>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</si>
  <si>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</si>
  <si>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</si>
  <si>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</si>
  <si>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</si>
  <si>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 xml:space="preserve">Dotacja  celowa -Modernizacja oddziałów szpitalnych ,  rozbudowa obiektu SZPZOZ,  budowa lądowiska  ,gm. Wołomin  </t>
  </si>
  <si>
    <t>852</t>
  </si>
  <si>
    <t>Pomoc społeczna</t>
  </si>
  <si>
    <t>85202</t>
  </si>
  <si>
    <t>Domy pomocy społecznej</t>
  </si>
  <si>
    <t>Budowa windy w Domu Pomocy Społecznej w Radzyminie</t>
  </si>
  <si>
    <t>Modernizacja obiektu Domu Pomocy Społecznej w Radzyminie Wykonanie modernizacji  instalacji  CO i CWU w budynku głownym oraz pawilonie nr 2</t>
  </si>
  <si>
    <t>855</t>
  </si>
  <si>
    <t>Rodzina</t>
  </si>
  <si>
    <t>85510</t>
  </si>
  <si>
    <t>Działalność placówek opiekuńczo-wychowawczych</t>
  </si>
  <si>
    <t>Zakup i montaż pieca na opał  pochodzenia drzewnego</t>
  </si>
  <si>
    <t>921</t>
  </si>
  <si>
    <t>Kultura i ochrona dziedzictwa narodowego</t>
  </si>
  <si>
    <t>92113</t>
  </si>
  <si>
    <t>Centra kultury i sztuki</t>
  </si>
  <si>
    <t>Dotacja  dla Centrum Dziedzictwa i Twórczości zakupy inwestycyjne agregat</t>
  </si>
  <si>
    <t>Razem</t>
  </si>
  <si>
    <t>PLAN WYDATKÓW MAJĄTKOWYCH NA ROK 2017</t>
  </si>
  <si>
    <t>Przebudowa sygnalizacji świetlnej wraz z przebudową  skrzyżowania ul. Sasina i Armii Krajowej w Wołominie, gm. Wołomin</t>
  </si>
  <si>
    <t>Budowa chodnika w msc. Nowy Kraszew, gm Klembów</t>
  </si>
  <si>
    <t>Przebudowa mostu w Kurach,gm. Tłuszcz</t>
  </si>
  <si>
    <t>Budowa chodnika w msc. Stary Kraszew, gm. Klembów</t>
  </si>
  <si>
    <t>Przebudowa ulicy Wileńskiej na odcinku do skrzyżowania z ul. Sikorskiego do skrzyżowania z drogą wojewódzką nr 635, gm. Wołomin (projekt)</t>
  </si>
  <si>
    <t>Wykonanie dokumentacji projektowej budowy chodnika w ul. Wolności w Zielonce,po stronie północnej, od ul. Krótkiej do ul. Powstańców, wraz z wykonaniem przejścia dla pieszych łączącego delikatesy Emiś z osiedlem, z gm. Zielonka</t>
  </si>
  <si>
    <t>Budowa Powiatowego Ośrodka Rozwoju Edukacji wraz z rozbudową siedziby biblioteki w Wołominie</t>
  </si>
  <si>
    <t>Rozbudowa drogi powiatowej Nr 4304 ( ul. Szkolna) w Słupnie gm Radzymin</t>
  </si>
  <si>
    <t>75421</t>
  </si>
  <si>
    <t>Zarzadzanie kryzysowe</t>
  </si>
  <si>
    <t>Przebudowa ciągu ulic Załuskiego, Zagańczyka, Mareckiej, Szerokiej w Kobyłce,etap Rozbudowa drogi powiatowej nr 4352W na odcinku 1 ul Marecka i Zagańczyka oraz na odcinku 3 ul Załuskiego w Kobyłce, gm. Kobyłka</t>
  </si>
  <si>
    <t>Przebudowa ul Kościuszki i Sosnowej w Markach - budowa kanalizacji deszczowej, gm Marki</t>
  </si>
  <si>
    <t>Przebudowa wraz z odwodnieniem ul Piłsudskiego i ul Skrajnej w Ząbkach, gm. Ząbki</t>
  </si>
  <si>
    <t>Rozbudowa drogi powiatowej  nr 4360W ul Piłsudskiego i ul. Radzymińskiej w Wołominie, gm. Wołomin</t>
  </si>
  <si>
    <t>Dotacja celowa dla gm. Marki .Budowa ciągu pieszo-rowerowego w ciągu  drogi powiatowej ulicy Kościuszki i Sosnowej w Markach</t>
  </si>
  <si>
    <t>Rozbudowa drogi powiatowej Nr 4316W od  drogi wojewódzkiej nr 634 do ronda w Majdanie, gm. Wołomin</t>
  </si>
  <si>
    <t>Sporzadzenie  dokumentacji projektowej przebudowy drogi 4321W na odcinku Kuligów-Czarnów, gm Dąbrówka</t>
  </si>
  <si>
    <t>Budowa szkoły ponadgimnazjalnej w Markach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</si>
</sst>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view="pageBreakPreview" zoomScaleSheetLayoutView="100" zoomScalePageLayoutView="0" workbookViewId="0" topLeftCell="A1">
      <selection activeCell="F59" sqref="F59:H5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4.16015625" style="0" customWidth="1"/>
    <col min="6" max="6" width="8.83203125" style="0" customWidth="1"/>
    <col min="7" max="7" width="16.5" style="0" customWidth="1"/>
    <col min="8" max="8" width="1.171875" style="0" customWidth="1"/>
    <col min="11" max="11" width="16.16015625" style="0" customWidth="1"/>
  </cols>
  <sheetData>
    <row r="1" spans="1:8" ht="21.75" customHeight="1">
      <c r="A1" s="19"/>
      <c r="B1" s="19"/>
      <c r="C1" s="19"/>
      <c r="D1" s="19"/>
      <c r="E1" s="19"/>
      <c r="F1" s="19"/>
      <c r="G1" s="19"/>
      <c r="H1" s="19"/>
    </row>
    <row r="2" spans="2:8" ht="34.5" customHeight="1">
      <c r="B2" s="20" t="s">
        <v>85</v>
      </c>
      <c r="C2" s="20"/>
      <c r="D2" s="20"/>
      <c r="E2" s="20"/>
      <c r="F2" s="20"/>
      <c r="G2" s="20"/>
      <c r="H2" s="20"/>
    </row>
    <row r="3" spans="2:8" ht="8.25" customHeight="1">
      <c r="B3" s="1"/>
      <c r="C3" s="1"/>
      <c r="D3" s="1"/>
      <c r="E3" s="1"/>
      <c r="F3" s="1"/>
      <c r="G3" s="1"/>
      <c r="H3" s="1"/>
    </row>
    <row r="4" spans="2:8" ht="16.5" customHeight="1">
      <c r="B4" s="2" t="s">
        <v>0</v>
      </c>
      <c r="C4" s="2" t="s">
        <v>1</v>
      </c>
      <c r="D4" s="21" t="s">
        <v>2</v>
      </c>
      <c r="E4" s="21"/>
      <c r="F4" s="21" t="s">
        <v>3</v>
      </c>
      <c r="G4" s="21"/>
      <c r="H4" s="21"/>
    </row>
    <row r="5" spans="2:8" ht="16.5" customHeight="1">
      <c r="B5" s="3" t="s">
        <v>4</v>
      </c>
      <c r="C5" s="3"/>
      <c r="D5" s="22" t="s">
        <v>5</v>
      </c>
      <c r="E5" s="22"/>
      <c r="F5" s="23">
        <f>SUM(F6+F29)</f>
        <v>24931016</v>
      </c>
      <c r="G5" s="23"/>
      <c r="H5" s="23"/>
    </row>
    <row r="6" spans="2:8" ht="16.5" customHeight="1">
      <c r="B6" s="4"/>
      <c r="C6" s="5" t="s">
        <v>6</v>
      </c>
      <c r="D6" s="10" t="s">
        <v>7</v>
      </c>
      <c r="E6" s="10"/>
      <c r="F6" s="11">
        <f>SUM(F7+F26)</f>
        <v>16763816</v>
      </c>
      <c r="G6" s="11"/>
      <c r="H6" s="11"/>
    </row>
    <row r="7" spans="2:8" ht="16.5" customHeight="1">
      <c r="B7" s="6"/>
      <c r="C7" s="6"/>
      <c r="D7" s="24" t="s">
        <v>8</v>
      </c>
      <c r="E7" s="24"/>
      <c r="F7" s="25">
        <f>SUM(F8:H25)</f>
        <v>16303816</v>
      </c>
      <c r="G7" s="25"/>
      <c r="H7" s="25"/>
    </row>
    <row r="8" spans="2:8" ht="24" customHeight="1">
      <c r="B8" s="6"/>
      <c r="C8" s="6"/>
      <c r="D8" s="12" t="s">
        <v>9</v>
      </c>
      <c r="E8" s="12"/>
      <c r="F8" s="13">
        <v>2500000</v>
      </c>
      <c r="G8" s="13"/>
      <c r="H8" s="13"/>
    </row>
    <row r="9" spans="2:8" ht="16.5" customHeight="1">
      <c r="B9" s="6"/>
      <c r="C9" s="6"/>
      <c r="D9" s="12" t="s">
        <v>10</v>
      </c>
      <c r="E9" s="12"/>
      <c r="F9" s="13">
        <v>422500</v>
      </c>
      <c r="G9" s="13"/>
      <c r="H9" s="13"/>
    </row>
    <row r="10" spans="2:8" ht="24" customHeight="1">
      <c r="B10" s="6"/>
      <c r="C10" s="6"/>
      <c r="D10" s="12" t="s">
        <v>86</v>
      </c>
      <c r="E10" s="12"/>
      <c r="F10" s="13">
        <v>70000</v>
      </c>
      <c r="G10" s="13"/>
      <c r="H10" s="13"/>
    </row>
    <row r="11" spans="2:8" ht="18.75" customHeight="1">
      <c r="B11" s="6"/>
      <c r="C11" s="6"/>
      <c r="D11" s="12" t="s">
        <v>11</v>
      </c>
      <c r="E11" s="12"/>
      <c r="F11" s="13">
        <v>760000</v>
      </c>
      <c r="G11" s="13"/>
      <c r="H11" s="13"/>
    </row>
    <row r="12" spans="2:8" ht="18.75" customHeight="1">
      <c r="B12" s="6"/>
      <c r="C12" s="6"/>
      <c r="D12" s="12" t="s">
        <v>87</v>
      </c>
      <c r="E12" s="12"/>
      <c r="F12" s="13">
        <v>100000</v>
      </c>
      <c r="G12" s="13"/>
      <c r="H12" s="13"/>
    </row>
    <row r="13" spans="2:8" ht="27.75" customHeight="1">
      <c r="B13" s="6"/>
      <c r="C13" s="6"/>
      <c r="D13" s="12" t="s">
        <v>12</v>
      </c>
      <c r="E13" s="12"/>
      <c r="F13" s="13">
        <v>108368</v>
      </c>
      <c r="G13" s="13"/>
      <c r="H13" s="13"/>
    </row>
    <row r="14" spans="2:8" ht="16.5" customHeight="1">
      <c r="B14" s="6"/>
      <c r="C14" s="6"/>
      <c r="D14" s="12" t="s">
        <v>13</v>
      </c>
      <c r="E14" s="12"/>
      <c r="F14" s="13">
        <v>54000</v>
      </c>
      <c r="G14" s="13"/>
      <c r="H14" s="13"/>
    </row>
    <row r="15" spans="2:8" ht="21" customHeight="1">
      <c r="B15" s="6"/>
      <c r="C15" s="6"/>
      <c r="D15" s="12" t="s">
        <v>88</v>
      </c>
      <c r="E15" s="12"/>
      <c r="F15" s="13">
        <v>1249660</v>
      </c>
      <c r="G15" s="13"/>
      <c r="H15" s="13"/>
    </row>
    <row r="16" spans="2:8" ht="34.5" customHeight="1">
      <c r="B16" s="6"/>
      <c r="C16" s="6"/>
      <c r="D16" s="12" t="s">
        <v>96</v>
      </c>
      <c r="E16" s="12"/>
      <c r="F16" s="13">
        <v>3100000</v>
      </c>
      <c r="G16" s="13"/>
      <c r="H16" s="13"/>
    </row>
    <row r="17" spans="2:8" ht="17.25" customHeight="1">
      <c r="B17" s="6"/>
      <c r="C17" s="6"/>
      <c r="D17" s="12" t="s">
        <v>89</v>
      </c>
      <c r="E17" s="12"/>
      <c r="F17" s="13">
        <v>200000</v>
      </c>
      <c r="G17" s="13"/>
      <c r="H17" s="13"/>
    </row>
    <row r="18" spans="2:8" ht="25.5" customHeight="1">
      <c r="B18" s="6"/>
      <c r="C18" s="6"/>
      <c r="D18" s="12" t="s">
        <v>97</v>
      </c>
      <c r="E18" s="12"/>
      <c r="F18" s="13">
        <v>2000000</v>
      </c>
      <c r="G18" s="13"/>
      <c r="H18" s="13"/>
    </row>
    <row r="19" spans="2:8" ht="25.5" customHeight="1">
      <c r="B19" s="6"/>
      <c r="C19" s="6"/>
      <c r="D19" s="14" t="s">
        <v>93</v>
      </c>
      <c r="E19" s="15"/>
      <c r="F19" s="16">
        <v>780000</v>
      </c>
      <c r="G19" s="17"/>
      <c r="H19" s="18"/>
    </row>
    <row r="20" spans="2:8" ht="27" customHeight="1">
      <c r="B20" s="6"/>
      <c r="C20" s="6"/>
      <c r="D20" s="12" t="s">
        <v>90</v>
      </c>
      <c r="E20" s="12"/>
      <c r="F20" s="13">
        <v>50000</v>
      </c>
      <c r="G20" s="13"/>
      <c r="H20" s="13"/>
    </row>
    <row r="21" spans="2:8" ht="22.5" customHeight="1">
      <c r="B21" s="6"/>
      <c r="C21" s="6"/>
      <c r="D21" s="12" t="s">
        <v>98</v>
      </c>
      <c r="E21" s="12"/>
      <c r="F21" s="13">
        <v>936040</v>
      </c>
      <c r="G21" s="13"/>
      <c r="H21" s="13"/>
    </row>
    <row r="22" spans="2:11" ht="21.75" customHeight="1">
      <c r="B22" s="6"/>
      <c r="C22" s="6"/>
      <c r="D22" s="12" t="s">
        <v>99</v>
      </c>
      <c r="E22" s="12"/>
      <c r="F22" s="13">
        <v>1750000</v>
      </c>
      <c r="G22" s="13"/>
      <c r="H22" s="13"/>
      <c r="K22" s="9"/>
    </row>
    <row r="23" spans="2:8" ht="24.75" customHeight="1">
      <c r="B23" s="6"/>
      <c r="C23" s="6"/>
      <c r="D23" s="12" t="s">
        <v>101</v>
      </c>
      <c r="E23" s="12"/>
      <c r="F23" s="13">
        <v>2100000</v>
      </c>
      <c r="G23" s="13"/>
      <c r="H23" s="13"/>
    </row>
    <row r="24" spans="2:8" ht="51" customHeight="1">
      <c r="B24" s="6"/>
      <c r="C24" s="6"/>
      <c r="D24" s="12" t="s">
        <v>91</v>
      </c>
      <c r="E24" s="12"/>
      <c r="F24" s="13">
        <v>70000</v>
      </c>
      <c r="G24" s="13"/>
      <c r="H24" s="13"/>
    </row>
    <row r="25" spans="2:8" ht="27.75" customHeight="1">
      <c r="B25" s="6"/>
      <c r="C25" s="6"/>
      <c r="D25" s="12" t="s">
        <v>102</v>
      </c>
      <c r="E25" s="12"/>
      <c r="F25" s="13">
        <v>53248</v>
      </c>
      <c r="G25" s="13"/>
      <c r="H25" s="13"/>
    </row>
    <row r="26" spans="2:8" ht="34.5" customHeight="1">
      <c r="B26" s="6"/>
      <c r="C26" s="6"/>
      <c r="D26" s="24" t="s">
        <v>14</v>
      </c>
      <c r="E26" s="24"/>
      <c r="F26" s="25">
        <f>SUM(F27:H28)</f>
        <v>460000</v>
      </c>
      <c r="G26" s="25"/>
      <c r="H26" s="25"/>
    </row>
    <row r="27" spans="2:8" ht="22.5" customHeight="1">
      <c r="B27" s="6"/>
      <c r="C27" s="6"/>
      <c r="D27" s="12" t="s">
        <v>100</v>
      </c>
      <c r="E27" s="12"/>
      <c r="F27" s="13">
        <v>200000</v>
      </c>
      <c r="G27" s="13"/>
      <c r="H27" s="13"/>
    </row>
    <row r="28" spans="2:8" ht="25.5" customHeight="1">
      <c r="B28" s="6"/>
      <c r="C28" s="6"/>
      <c r="D28" s="12" t="s">
        <v>15</v>
      </c>
      <c r="E28" s="12"/>
      <c r="F28" s="13">
        <v>260000</v>
      </c>
      <c r="G28" s="13"/>
      <c r="H28" s="13"/>
    </row>
    <row r="29" spans="2:8" ht="18" customHeight="1">
      <c r="B29" s="4"/>
      <c r="C29" s="5" t="s">
        <v>16</v>
      </c>
      <c r="D29" s="10" t="s">
        <v>17</v>
      </c>
      <c r="E29" s="10"/>
      <c r="F29" s="11">
        <f>SUM(F30)</f>
        <v>8167200</v>
      </c>
      <c r="G29" s="11"/>
      <c r="H29" s="11"/>
    </row>
    <row r="30" spans="2:8" ht="35.25" customHeight="1">
      <c r="B30" s="6"/>
      <c r="C30" s="6"/>
      <c r="D30" s="12" t="s">
        <v>18</v>
      </c>
      <c r="E30" s="12"/>
      <c r="F30" s="13">
        <f>SUM(F31:H38)</f>
        <v>8167200</v>
      </c>
      <c r="G30" s="13"/>
      <c r="H30" s="13"/>
    </row>
    <row r="31" spans="2:8" ht="24" customHeight="1">
      <c r="B31" s="6"/>
      <c r="C31" s="6"/>
      <c r="D31" s="12" t="s">
        <v>19</v>
      </c>
      <c r="E31" s="12"/>
      <c r="F31" s="13">
        <v>1430000</v>
      </c>
      <c r="G31" s="13"/>
      <c r="H31" s="13"/>
    </row>
    <row r="32" spans="2:8" ht="25.5" customHeight="1">
      <c r="B32" s="6"/>
      <c r="C32" s="6"/>
      <c r="D32" s="12" t="s">
        <v>20</v>
      </c>
      <c r="E32" s="12"/>
      <c r="F32" s="13">
        <v>170000</v>
      </c>
      <c r="G32" s="13"/>
      <c r="H32" s="13"/>
    </row>
    <row r="33" spans="2:8" ht="24" customHeight="1">
      <c r="B33" s="6"/>
      <c r="C33" s="6"/>
      <c r="D33" s="12" t="s">
        <v>21</v>
      </c>
      <c r="E33" s="12"/>
      <c r="F33" s="13">
        <v>920000</v>
      </c>
      <c r="G33" s="13"/>
      <c r="H33" s="13"/>
    </row>
    <row r="34" spans="2:8" ht="27.75" customHeight="1">
      <c r="B34" s="6"/>
      <c r="C34" s="6"/>
      <c r="D34" s="12" t="s">
        <v>22</v>
      </c>
      <c r="E34" s="12"/>
      <c r="F34" s="13">
        <v>760000</v>
      </c>
      <c r="G34" s="13"/>
      <c r="H34" s="13"/>
    </row>
    <row r="35" spans="2:8" ht="34.5" customHeight="1">
      <c r="B35" s="6"/>
      <c r="C35" s="6"/>
      <c r="D35" s="12" t="s">
        <v>23</v>
      </c>
      <c r="E35" s="12"/>
      <c r="F35" s="13">
        <v>1400000</v>
      </c>
      <c r="G35" s="13"/>
      <c r="H35" s="13"/>
    </row>
    <row r="36" spans="2:8" ht="27.75" customHeight="1">
      <c r="B36" s="6"/>
      <c r="C36" s="6"/>
      <c r="D36" s="12" t="s">
        <v>24</v>
      </c>
      <c r="E36" s="12"/>
      <c r="F36" s="13">
        <v>287200</v>
      </c>
      <c r="G36" s="13"/>
      <c r="H36" s="13"/>
    </row>
    <row r="37" spans="2:8" ht="27" customHeight="1">
      <c r="B37" s="6"/>
      <c r="C37" s="6"/>
      <c r="D37" s="12" t="s">
        <v>25</v>
      </c>
      <c r="E37" s="12"/>
      <c r="F37" s="13">
        <v>2000000</v>
      </c>
      <c r="G37" s="13"/>
      <c r="H37" s="13"/>
    </row>
    <row r="38" spans="2:8" ht="34.5" customHeight="1">
      <c r="B38" s="8"/>
      <c r="C38" s="8"/>
      <c r="D38" s="12" t="s">
        <v>26</v>
      </c>
      <c r="E38" s="12"/>
      <c r="F38" s="13">
        <v>1200000</v>
      </c>
      <c r="G38" s="13"/>
      <c r="H38" s="13"/>
    </row>
    <row r="39" spans="2:8" ht="24" customHeight="1">
      <c r="B39" s="3" t="s">
        <v>27</v>
      </c>
      <c r="C39" s="3"/>
      <c r="D39" s="22" t="s">
        <v>28</v>
      </c>
      <c r="E39" s="22"/>
      <c r="F39" s="23">
        <f>SUM(F40)</f>
        <v>133000</v>
      </c>
      <c r="G39" s="23"/>
      <c r="H39" s="23"/>
    </row>
    <row r="40" spans="2:8" ht="24" customHeight="1">
      <c r="B40" s="4"/>
      <c r="C40" s="5" t="s">
        <v>29</v>
      </c>
      <c r="D40" s="10" t="s">
        <v>30</v>
      </c>
      <c r="E40" s="10"/>
      <c r="F40" s="11">
        <f>SUM(F41)</f>
        <v>133000</v>
      </c>
      <c r="G40" s="11"/>
      <c r="H40" s="11"/>
    </row>
    <row r="41" spans="2:8" ht="24" customHeight="1">
      <c r="B41" s="6"/>
      <c r="C41" s="6"/>
      <c r="D41" s="12" t="s">
        <v>8</v>
      </c>
      <c r="E41" s="12"/>
      <c r="F41" s="13">
        <f>SUM(F42)</f>
        <v>133000</v>
      </c>
      <c r="G41" s="13"/>
      <c r="H41" s="13"/>
    </row>
    <row r="42" spans="2:8" ht="24" customHeight="1">
      <c r="B42" s="6"/>
      <c r="C42" s="6"/>
      <c r="D42" s="12" t="s">
        <v>31</v>
      </c>
      <c r="E42" s="12"/>
      <c r="F42" s="13">
        <v>133000</v>
      </c>
      <c r="G42" s="13"/>
      <c r="H42" s="13"/>
    </row>
    <row r="43" spans="2:8" ht="18.75" customHeight="1">
      <c r="B43" s="3" t="s">
        <v>32</v>
      </c>
      <c r="C43" s="3"/>
      <c r="D43" s="22" t="s">
        <v>33</v>
      </c>
      <c r="E43" s="22"/>
      <c r="F43" s="23">
        <f>SUM(F44+F47)</f>
        <v>130137</v>
      </c>
      <c r="G43" s="23"/>
      <c r="H43" s="23"/>
    </row>
    <row r="44" spans="2:8" ht="24" customHeight="1">
      <c r="B44" s="4"/>
      <c r="C44" s="5" t="s">
        <v>34</v>
      </c>
      <c r="D44" s="10" t="s">
        <v>35</v>
      </c>
      <c r="E44" s="10"/>
      <c r="F44" s="11">
        <f>SUM(F45)</f>
        <v>10000</v>
      </c>
      <c r="G44" s="11"/>
      <c r="H44" s="11"/>
    </row>
    <row r="45" spans="2:8" ht="21" customHeight="1">
      <c r="B45" s="6"/>
      <c r="C45" s="6"/>
      <c r="D45" s="12" t="s">
        <v>36</v>
      </c>
      <c r="E45" s="12"/>
      <c r="F45" s="13">
        <f>SUM(F46)</f>
        <v>10000</v>
      </c>
      <c r="G45" s="13"/>
      <c r="H45" s="13"/>
    </row>
    <row r="46" spans="2:8" ht="21" customHeight="1">
      <c r="B46" s="6"/>
      <c r="C46" s="6"/>
      <c r="D46" s="12" t="s">
        <v>37</v>
      </c>
      <c r="E46" s="12"/>
      <c r="F46" s="13">
        <v>10000</v>
      </c>
      <c r="G46" s="13"/>
      <c r="H46" s="13"/>
    </row>
    <row r="47" spans="2:8" ht="21" customHeight="1">
      <c r="B47" s="4"/>
      <c r="C47" s="5" t="s">
        <v>38</v>
      </c>
      <c r="D47" s="10" t="s">
        <v>39</v>
      </c>
      <c r="E47" s="10"/>
      <c r="F47" s="11">
        <f>SUM(F48)</f>
        <v>120137</v>
      </c>
      <c r="G47" s="11"/>
      <c r="H47" s="11"/>
    </row>
    <row r="48" spans="2:8" ht="34.5" customHeight="1">
      <c r="B48" s="6"/>
      <c r="C48" s="6"/>
      <c r="D48" s="12" t="s">
        <v>40</v>
      </c>
      <c r="E48" s="12"/>
      <c r="F48" s="13">
        <f>SUM(F49)</f>
        <v>120137</v>
      </c>
      <c r="G48" s="13"/>
      <c r="H48" s="13"/>
    </row>
    <row r="49" spans="2:8" ht="34.5" customHeight="1">
      <c r="B49" s="6"/>
      <c r="C49" s="6"/>
      <c r="D49" s="12" t="s">
        <v>41</v>
      </c>
      <c r="E49" s="12"/>
      <c r="F49" s="13">
        <v>120137</v>
      </c>
      <c r="G49" s="13"/>
      <c r="H49" s="13"/>
    </row>
    <row r="50" spans="2:8" ht="21.75" customHeight="1">
      <c r="B50" s="3" t="s">
        <v>42</v>
      </c>
      <c r="C50" s="3"/>
      <c r="D50" s="22" t="s">
        <v>43</v>
      </c>
      <c r="E50" s="22"/>
      <c r="F50" s="23">
        <f>SUM(F51)</f>
        <v>100000</v>
      </c>
      <c r="G50" s="23"/>
      <c r="H50" s="23"/>
    </row>
    <row r="51" spans="2:8" ht="21.75" customHeight="1">
      <c r="B51" s="4"/>
      <c r="C51" s="5" t="s">
        <v>44</v>
      </c>
      <c r="D51" s="10" t="s">
        <v>45</v>
      </c>
      <c r="E51" s="10"/>
      <c r="F51" s="11">
        <f>SUM(F52)</f>
        <v>100000</v>
      </c>
      <c r="G51" s="11"/>
      <c r="H51" s="11"/>
    </row>
    <row r="52" spans="2:8" ht="21.75" customHeight="1">
      <c r="B52" s="6"/>
      <c r="C52" s="6"/>
      <c r="D52" s="12" t="s">
        <v>36</v>
      </c>
      <c r="E52" s="12"/>
      <c r="F52" s="13">
        <f>SUM(F53)</f>
        <v>100000</v>
      </c>
      <c r="G52" s="13"/>
      <c r="H52" s="13"/>
    </row>
    <row r="53" spans="2:8" ht="21.75" customHeight="1">
      <c r="B53" s="6"/>
      <c r="C53" s="6"/>
      <c r="D53" s="12" t="s">
        <v>46</v>
      </c>
      <c r="E53" s="12"/>
      <c r="F53" s="13">
        <v>100000</v>
      </c>
      <c r="G53" s="13"/>
      <c r="H53" s="13"/>
    </row>
    <row r="54" spans="2:8" ht="21.75" customHeight="1">
      <c r="B54" s="3" t="s">
        <v>47</v>
      </c>
      <c r="C54" s="3"/>
      <c r="D54" s="22" t="s">
        <v>48</v>
      </c>
      <c r="E54" s="22"/>
      <c r="F54" s="23">
        <f>SUM(F55)</f>
        <v>690151</v>
      </c>
      <c r="G54" s="23"/>
      <c r="H54" s="23"/>
    </row>
    <row r="55" spans="2:8" ht="21.75" customHeight="1">
      <c r="B55" s="4"/>
      <c r="C55" s="5" t="s">
        <v>94</v>
      </c>
      <c r="D55" s="10" t="s">
        <v>95</v>
      </c>
      <c r="E55" s="10"/>
      <c r="F55" s="11">
        <f>SUM(F56)</f>
        <v>690151</v>
      </c>
      <c r="G55" s="11"/>
      <c r="H55" s="11"/>
    </row>
    <row r="56" spans="2:8" ht="21.75" customHeight="1">
      <c r="B56" s="6"/>
      <c r="C56" s="6"/>
      <c r="D56" s="12" t="s">
        <v>8</v>
      </c>
      <c r="E56" s="12"/>
      <c r="F56" s="13">
        <f>SUM(F57)</f>
        <v>690151</v>
      </c>
      <c r="G56" s="13"/>
      <c r="H56" s="13"/>
    </row>
    <row r="57" spans="2:8" ht="34.5" customHeight="1">
      <c r="B57" s="6"/>
      <c r="C57" s="6"/>
      <c r="D57" s="12" t="s">
        <v>49</v>
      </c>
      <c r="E57" s="12"/>
      <c r="F57" s="13">
        <v>690151</v>
      </c>
      <c r="G57" s="13"/>
      <c r="H57" s="13"/>
    </row>
    <row r="58" spans="2:8" ht="21" customHeight="1">
      <c r="B58" s="3" t="s">
        <v>50</v>
      </c>
      <c r="C58" s="3"/>
      <c r="D58" s="22" t="s">
        <v>51</v>
      </c>
      <c r="E58" s="22"/>
      <c r="F58" s="23">
        <f>SUM(F59+F62+F65+F69)</f>
        <v>8770000</v>
      </c>
      <c r="G58" s="23"/>
      <c r="H58" s="23"/>
    </row>
    <row r="59" spans="2:8" ht="21" customHeight="1">
      <c r="B59" s="4"/>
      <c r="C59" s="5" t="s">
        <v>52</v>
      </c>
      <c r="D59" s="10" t="s">
        <v>53</v>
      </c>
      <c r="E59" s="10"/>
      <c r="F59" s="11">
        <f>SUM(F60)</f>
        <v>3370000</v>
      </c>
      <c r="G59" s="11"/>
      <c r="H59" s="11"/>
    </row>
    <row r="60" spans="2:8" ht="21" customHeight="1">
      <c r="B60" s="6"/>
      <c r="C60" s="6"/>
      <c r="D60" s="12" t="s">
        <v>8</v>
      </c>
      <c r="E60" s="12"/>
      <c r="F60" s="13">
        <f>SUM(F61)</f>
        <v>3370000</v>
      </c>
      <c r="G60" s="13"/>
      <c r="H60" s="13"/>
    </row>
    <row r="61" spans="2:8" ht="34.5" customHeight="1">
      <c r="B61" s="6"/>
      <c r="C61" s="6"/>
      <c r="D61" s="12" t="s">
        <v>54</v>
      </c>
      <c r="E61" s="12"/>
      <c r="F61" s="13">
        <v>3370000</v>
      </c>
      <c r="G61" s="13"/>
      <c r="H61" s="13"/>
    </row>
    <row r="62" spans="2:8" ht="21" customHeight="1">
      <c r="B62" s="4"/>
      <c r="C62" s="5" t="s">
        <v>55</v>
      </c>
      <c r="D62" s="10" t="s">
        <v>56</v>
      </c>
      <c r="E62" s="10"/>
      <c r="F62" s="11">
        <f>SUM(F63)</f>
        <v>3700000</v>
      </c>
      <c r="G62" s="11"/>
      <c r="H62" s="11"/>
    </row>
    <row r="63" spans="2:8" ht="21" customHeight="1">
      <c r="B63" s="6"/>
      <c r="C63" s="6"/>
      <c r="D63" s="12" t="s">
        <v>8</v>
      </c>
      <c r="E63" s="12"/>
      <c r="F63" s="13">
        <f>SUM(F64)</f>
        <v>3700000</v>
      </c>
      <c r="G63" s="13"/>
      <c r="H63" s="13"/>
    </row>
    <row r="64" spans="2:8" ht="21" customHeight="1">
      <c r="B64" s="6"/>
      <c r="C64" s="6"/>
      <c r="D64" s="12" t="s">
        <v>57</v>
      </c>
      <c r="E64" s="12"/>
      <c r="F64" s="13">
        <v>3700000</v>
      </c>
      <c r="G64" s="13"/>
      <c r="H64" s="13"/>
    </row>
    <row r="65" spans="2:8" ht="21" customHeight="1">
      <c r="B65" s="4"/>
      <c r="C65" s="5" t="s">
        <v>58</v>
      </c>
      <c r="D65" s="10" t="s">
        <v>59</v>
      </c>
      <c r="E65" s="10"/>
      <c r="F65" s="11">
        <f>SUM(F66)</f>
        <v>1250000</v>
      </c>
      <c r="G65" s="11"/>
      <c r="H65" s="11"/>
    </row>
    <row r="66" spans="2:8" ht="21" customHeight="1">
      <c r="B66" s="6"/>
      <c r="C66" s="6"/>
      <c r="D66" s="12" t="s">
        <v>8</v>
      </c>
      <c r="E66" s="12"/>
      <c r="F66" s="13">
        <f>SUM(F67:H68)</f>
        <v>1250000</v>
      </c>
      <c r="G66" s="13"/>
      <c r="H66" s="13"/>
    </row>
    <row r="67" spans="2:8" ht="21" customHeight="1">
      <c r="B67" s="6"/>
      <c r="C67" s="6"/>
      <c r="D67" s="12" t="s">
        <v>60</v>
      </c>
      <c r="E67" s="12"/>
      <c r="F67" s="13">
        <v>1200000</v>
      </c>
      <c r="G67" s="13"/>
      <c r="H67" s="13"/>
    </row>
    <row r="68" spans="2:8" ht="21" customHeight="1">
      <c r="B68" s="6"/>
      <c r="C68" s="6"/>
      <c r="D68" s="12" t="s">
        <v>103</v>
      </c>
      <c r="E68" s="12"/>
      <c r="F68" s="13">
        <v>50000</v>
      </c>
      <c r="G68" s="13"/>
      <c r="H68" s="13"/>
    </row>
    <row r="69" spans="2:8" ht="21" customHeight="1">
      <c r="B69" s="4"/>
      <c r="C69" s="5" t="s">
        <v>61</v>
      </c>
      <c r="D69" s="10" t="s">
        <v>39</v>
      </c>
      <c r="E69" s="10"/>
      <c r="F69" s="11">
        <f>SUM(F70)</f>
        <v>450000</v>
      </c>
      <c r="G69" s="11"/>
      <c r="H69" s="11"/>
    </row>
    <row r="70" spans="2:8" ht="21" customHeight="1">
      <c r="B70" s="6"/>
      <c r="C70" s="6"/>
      <c r="D70" s="12" t="s">
        <v>8</v>
      </c>
      <c r="E70" s="12"/>
      <c r="F70" s="13">
        <f>SUM(F71)</f>
        <v>450000</v>
      </c>
      <c r="G70" s="13"/>
      <c r="H70" s="13"/>
    </row>
    <row r="71" spans="2:8" ht="26.25" customHeight="1">
      <c r="B71" s="6"/>
      <c r="C71" s="6"/>
      <c r="D71" s="12" t="s">
        <v>92</v>
      </c>
      <c r="E71" s="12"/>
      <c r="F71" s="13">
        <v>450000</v>
      </c>
      <c r="G71" s="13"/>
      <c r="H71" s="13"/>
    </row>
    <row r="72" spans="2:8" ht="19.5" customHeight="1">
      <c r="B72" s="3" t="s">
        <v>62</v>
      </c>
      <c r="C72" s="3"/>
      <c r="D72" s="22" t="s">
        <v>63</v>
      </c>
      <c r="E72" s="22"/>
      <c r="F72" s="23">
        <f>SUM(F73)</f>
        <v>2000000</v>
      </c>
      <c r="G72" s="23"/>
      <c r="H72" s="23"/>
    </row>
    <row r="73" spans="2:8" ht="19.5" customHeight="1">
      <c r="B73" s="4"/>
      <c r="C73" s="5" t="s">
        <v>64</v>
      </c>
      <c r="D73" s="10" t="s">
        <v>65</v>
      </c>
      <c r="E73" s="10"/>
      <c r="F73" s="11">
        <f>SUM(F74)</f>
        <v>2000000</v>
      </c>
      <c r="G73" s="11"/>
      <c r="H73" s="11"/>
    </row>
    <row r="74" spans="2:8" ht="34.5" customHeight="1">
      <c r="B74" s="6"/>
      <c r="C74" s="6"/>
      <c r="D74" s="12" t="s">
        <v>66</v>
      </c>
      <c r="E74" s="12"/>
      <c r="F74" s="13">
        <f>SUM(F75)</f>
        <v>2000000</v>
      </c>
      <c r="G74" s="13"/>
      <c r="H74" s="13"/>
    </row>
    <row r="75" spans="2:8" ht="34.5" customHeight="1">
      <c r="B75" s="8"/>
      <c r="C75" s="8"/>
      <c r="D75" s="12" t="s">
        <v>67</v>
      </c>
      <c r="E75" s="12"/>
      <c r="F75" s="13">
        <v>2000000</v>
      </c>
      <c r="G75" s="13"/>
      <c r="H75" s="13"/>
    </row>
    <row r="76" spans="2:8" ht="21" customHeight="1">
      <c r="B76" s="3" t="s">
        <v>68</v>
      </c>
      <c r="C76" s="3"/>
      <c r="D76" s="22" t="s">
        <v>69</v>
      </c>
      <c r="E76" s="22"/>
      <c r="F76" s="23">
        <f>SUM(F77)</f>
        <v>575000</v>
      </c>
      <c r="G76" s="23"/>
      <c r="H76" s="23"/>
    </row>
    <row r="77" spans="2:8" ht="18.75" customHeight="1">
      <c r="B77" s="4"/>
      <c r="C77" s="5" t="s">
        <v>70</v>
      </c>
      <c r="D77" s="10" t="s">
        <v>71</v>
      </c>
      <c r="E77" s="10"/>
      <c r="F77" s="11">
        <f>SUM(F78)</f>
        <v>575000</v>
      </c>
      <c r="G77" s="11"/>
      <c r="H77" s="11"/>
    </row>
    <row r="78" spans="2:8" ht="20.25" customHeight="1">
      <c r="B78" s="6"/>
      <c r="C78" s="6"/>
      <c r="D78" s="12" t="s">
        <v>8</v>
      </c>
      <c r="E78" s="12"/>
      <c r="F78" s="13">
        <f>SUM(F79:H80)</f>
        <v>575000</v>
      </c>
      <c r="G78" s="13"/>
      <c r="H78" s="13"/>
    </row>
    <row r="79" spans="2:8" ht="18.75" customHeight="1">
      <c r="B79" s="6"/>
      <c r="C79" s="6"/>
      <c r="D79" s="12" t="s">
        <v>72</v>
      </c>
      <c r="E79" s="12"/>
      <c r="F79" s="13">
        <v>245000</v>
      </c>
      <c r="G79" s="13"/>
      <c r="H79" s="13"/>
    </row>
    <row r="80" spans="2:8" ht="34.5" customHeight="1">
      <c r="B80" s="6"/>
      <c r="C80" s="6"/>
      <c r="D80" s="12" t="s">
        <v>73</v>
      </c>
      <c r="E80" s="12"/>
      <c r="F80" s="13">
        <v>330000</v>
      </c>
      <c r="G80" s="13"/>
      <c r="H80" s="13"/>
    </row>
    <row r="81" spans="2:8" ht="16.5" customHeight="1">
      <c r="B81" s="3" t="s">
        <v>74</v>
      </c>
      <c r="C81" s="3"/>
      <c r="D81" s="22" t="s">
        <v>75</v>
      </c>
      <c r="E81" s="22"/>
      <c r="F81" s="23">
        <f>SUM(F82)</f>
        <v>35000</v>
      </c>
      <c r="G81" s="23"/>
      <c r="H81" s="23"/>
    </row>
    <row r="82" spans="2:8" ht="23.25" customHeight="1">
      <c r="B82" s="4"/>
      <c r="C82" s="5" t="s">
        <v>76</v>
      </c>
      <c r="D82" s="10" t="s">
        <v>77</v>
      </c>
      <c r="E82" s="10"/>
      <c r="F82" s="11">
        <f>SUM(F83)</f>
        <v>35000</v>
      </c>
      <c r="G82" s="11"/>
      <c r="H82" s="11"/>
    </row>
    <row r="83" spans="2:8" ht="23.25" customHeight="1">
      <c r="B83" s="6"/>
      <c r="C83" s="6"/>
      <c r="D83" s="12" t="s">
        <v>36</v>
      </c>
      <c r="E83" s="12"/>
      <c r="F83" s="13">
        <f>SUM(F84)</f>
        <v>35000</v>
      </c>
      <c r="G83" s="13"/>
      <c r="H83" s="13"/>
    </row>
    <row r="84" spans="2:8" ht="22.5" customHeight="1">
      <c r="B84" s="6"/>
      <c r="C84" s="6"/>
      <c r="D84" s="12" t="s">
        <v>78</v>
      </c>
      <c r="E84" s="12"/>
      <c r="F84" s="13">
        <v>35000</v>
      </c>
      <c r="G84" s="13"/>
      <c r="H84" s="13"/>
    </row>
    <row r="85" spans="2:8" ht="22.5" customHeight="1">
      <c r="B85" s="3" t="s">
        <v>79</v>
      </c>
      <c r="C85" s="3"/>
      <c r="D85" s="22" t="s">
        <v>80</v>
      </c>
      <c r="E85" s="22"/>
      <c r="F85" s="23">
        <f>SUM(F86)</f>
        <v>15000</v>
      </c>
      <c r="G85" s="23"/>
      <c r="H85" s="23"/>
    </row>
    <row r="86" spans="2:8" ht="18" customHeight="1">
      <c r="B86" s="4"/>
      <c r="C86" s="5" t="s">
        <v>81</v>
      </c>
      <c r="D86" s="10" t="s">
        <v>82</v>
      </c>
      <c r="E86" s="10"/>
      <c r="F86" s="11">
        <f>SUM(F87)</f>
        <v>15000</v>
      </c>
      <c r="G86" s="11"/>
      <c r="H86" s="11"/>
    </row>
    <row r="87" spans="2:8" ht="34.5" customHeight="1">
      <c r="B87" s="6"/>
      <c r="C87" s="6"/>
      <c r="D87" s="12" t="s">
        <v>66</v>
      </c>
      <c r="E87" s="12"/>
      <c r="F87" s="13">
        <f>SUM(F88)</f>
        <v>15000</v>
      </c>
      <c r="G87" s="13"/>
      <c r="H87" s="13"/>
    </row>
    <row r="88" spans="2:8" ht="21.75" customHeight="1">
      <c r="B88" s="6"/>
      <c r="C88" s="6"/>
      <c r="D88" s="12" t="s">
        <v>83</v>
      </c>
      <c r="E88" s="12"/>
      <c r="F88" s="13">
        <v>15000</v>
      </c>
      <c r="G88" s="13"/>
      <c r="H88" s="13"/>
    </row>
    <row r="89" spans="2:8" ht="7.5" customHeight="1">
      <c r="B89" s="27"/>
      <c r="C89" s="27"/>
      <c r="D89" s="27"/>
      <c r="E89" s="19"/>
      <c r="F89" s="19"/>
      <c r="G89" s="19"/>
      <c r="H89" s="19"/>
    </row>
    <row r="90" spans="2:8" ht="34.5" customHeight="1">
      <c r="B90" s="26" t="s">
        <v>84</v>
      </c>
      <c r="C90" s="26"/>
      <c r="D90" s="26"/>
      <c r="E90" s="26"/>
      <c r="F90" s="18">
        <f>SUM(F5+F39+F43+F50+F54+F58+F72+F76+F81+F85)</f>
        <v>37379304</v>
      </c>
      <c r="G90" s="18"/>
      <c r="H90" s="18"/>
    </row>
    <row r="91" spans="1:8" ht="67.5" customHeight="1">
      <c r="A91" s="19"/>
      <c r="B91" s="19"/>
      <c r="C91" s="19"/>
      <c r="D91" s="19"/>
      <c r="E91" s="19"/>
      <c r="F91" s="19"/>
      <c r="G91" s="19"/>
      <c r="H91" s="19"/>
    </row>
    <row r="92" spans="1:8" ht="34.5" customHeight="1">
      <c r="A92" s="19"/>
      <c r="B92" s="19"/>
      <c r="C92" s="19"/>
      <c r="D92" s="19"/>
      <c r="E92" s="19"/>
      <c r="F92" s="19"/>
      <c r="G92" s="19"/>
      <c r="H92" s="19"/>
    </row>
    <row r="93" spans="1:7" ht="11.25" customHeight="1">
      <c r="A93" s="19"/>
      <c r="B93" s="19"/>
      <c r="C93" s="19"/>
      <c r="D93" s="19"/>
      <c r="E93" s="19"/>
      <c r="F93" s="19"/>
      <c r="G93" s="7"/>
    </row>
  </sheetData>
  <sheetProtection/>
  <mergeCells count="179">
    <mergeCell ref="D68:E68"/>
    <mergeCell ref="F68:H68"/>
    <mergeCell ref="B90:E90"/>
    <mergeCell ref="F90:H90"/>
    <mergeCell ref="A91:H91"/>
    <mergeCell ref="A92:H92"/>
    <mergeCell ref="A93:F93"/>
    <mergeCell ref="D87:E87"/>
    <mergeCell ref="F87:H87"/>
    <mergeCell ref="D88:E88"/>
    <mergeCell ref="F88:H88"/>
    <mergeCell ref="B89:D89"/>
    <mergeCell ref="D81:E81"/>
    <mergeCell ref="F81:H81"/>
    <mergeCell ref="E89:H89"/>
    <mergeCell ref="D84:E84"/>
    <mergeCell ref="F84:H84"/>
    <mergeCell ref="D85:E85"/>
    <mergeCell ref="F85:H85"/>
    <mergeCell ref="D86:E86"/>
    <mergeCell ref="F86:H86"/>
    <mergeCell ref="D78:E78"/>
    <mergeCell ref="F78:H78"/>
    <mergeCell ref="D82:E82"/>
    <mergeCell ref="F82:H82"/>
    <mergeCell ref="D83:E83"/>
    <mergeCell ref="F83:H83"/>
    <mergeCell ref="D79:E79"/>
    <mergeCell ref="F79:H79"/>
    <mergeCell ref="D80:E80"/>
    <mergeCell ref="F80:H80"/>
    <mergeCell ref="D75:E75"/>
    <mergeCell ref="F75:H75"/>
    <mergeCell ref="D76:E76"/>
    <mergeCell ref="F76:H76"/>
    <mergeCell ref="D77:E77"/>
    <mergeCell ref="F77:H77"/>
    <mergeCell ref="D72:E72"/>
    <mergeCell ref="F72:H72"/>
    <mergeCell ref="D73:E73"/>
    <mergeCell ref="F73:H73"/>
    <mergeCell ref="D74:E74"/>
    <mergeCell ref="F74:H74"/>
    <mergeCell ref="D69:E69"/>
    <mergeCell ref="F69:H69"/>
    <mergeCell ref="D70:E70"/>
    <mergeCell ref="F70:H70"/>
    <mergeCell ref="D71:E71"/>
    <mergeCell ref="F71:H71"/>
    <mergeCell ref="D65:E65"/>
    <mergeCell ref="F65:H65"/>
    <mergeCell ref="D66:E66"/>
    <mergeCell ref="F66:H66"/>
    <mergeCell ref="D67:E67"/>
    <mergeCell ref="F67:H67"/>
    <mergeCell ref="D62:E62"/>
    <mergeCell ref="F62:H62"/>
    <mergeCell ref="D63:E63"/>
    <mergeCell ref="F63:H63"/>
    <mergeCell ref="D64:E64"/>
    <mergeCell ref="F64:H64"/>
    <mergeCell ref="D59:E59"/>
    <mergeCell ref="F59:H59"/>
    <mergeCell ref="D60:E60"/>
    <mergeCell ref="F60:H60"/>
    <mergeCell ref="D61:E61"/>
    <mergeCell ref="F61:H61"/>
    <mergeCell ref="D56:E56"/>
    <mergeCell ref="F56:H56"/>
    <mergeCell ref="D57:E57"/>
    <mergeCell ref="F57:H57"/>
    <mergeCell ref="D58:E58"/>
    <mergeCell ref="F58:H58"/>
    <mergeCell ref="D53:E53"/>
    <mergeCell ref="F53:H53"/>
    <mergeCell ref="D54:E54"/>
    <mergeCell ref="F54:H54"/>
    <mergeCell ref="D55:E55"/>
    <mergeCell ref="F55:H55"/>
    <mergeCell ref="D50:E50"/>
    <mergeCell ref="F50:H50"/>
    <mergeCell ref="D51:E51"/>
    <mergeCell ref="F51:H51"/>
    <mergeCell ref="D52:E52"/>
    <mergeCell ref="F52:H52"/>
    <mergeCell ref="D47:E47"/>
    <mergeCell ref="F47:H47"/>
    <mergeCell ref="D48:E48"/>
    <mergeCell ref="F48:H48"/>
    <mergeCell ref="D49:E49"/>
    <mergeCell ref="F49:H49"/>
    <mergeCell ref="D44:E44"/>
    <mergeCell ref="F44:H44"/>
    <mergeCell ref="D45:E45"/>
    <mergeCell ref="F45:H45"/>
    <mergeCell ref="D46:E46"/>
    <mergeCell ref="F46:H46"/>
    <mergeCell ref="D39:E39"/>
    <mergeCell ref="F39:H39"/>
    <mergeCell ref="D42:E42"/>
    <mergeCell ref="F42:H42"/>
    <mergeCell ref="D43:E43"/>
    <mergeCell ref="F43:H43"/>
    <mergeCell ref="D36:E36"/>
    <mergeCell ref="F36:H36"/>
    <mergeCell ref="D40:E40"/>
    <mergeCell ref="F40:H40"/>
    <mergeCell ref="D41:E41"/>
    <mergeCell ref="F41:H41"/>
    <mergeCell ref="D37:E37"/>
    <mergeCell ref="F37:H37"/>
    <mergeCell ref="D38:E38"/>
    <mergeCell ref="F38:H38"/>
    <mergeCell ref="D33:E33"/>
    <mergeCell ref="F33:H33"/>
    <mergeCell ref="D34:E34"/>
    <mergeCell ref="F34:H34"/>
    <mergeCell ref="D35:E35"/>
    <mergeCell ref="F35:H35"/>
    <mergeCell ref="D30:E30"/>
    <mergeCell ref="F30:H30"/>
    <mergeCell ref="D31:E31"/>
    <mergeCell ref="F31:H31"/>
    <mergeCell ref="D32:E32"/>
    <mergeCell ref="F32:H32"/>
    <mergeCell ref="D27:E27"/>
    <mergeCell ref="F27:H27"/>
    <mergeCell ref="D28:E28"/>
    <mergeCell ref="F28:H28"/>
    <mergeCell ref="D29:E29"/>
    <mergeCell ref="F29:H29"/>
    <mergeCell ref="D23:E23"/>
    <mergeCell ref="F23:H23"/>
    <mergeCell ref="D25:E25"/>
    <mergeCell ref="F25:H25"/>
    <mergeCell ref="D26:E26"/>
    <mergeCell ref="F26:H26"/>
    <mergeCell ref="D24:E24"/>
    <mergeCell ref="F24:H24"/>
    <mergeCell ref="D20:E20"/>
    <mergeCell ref="F20:H20"/>
    <mergeCell ref="D21:E21"/>
    <mergeCell ref="F21:H21"/>
    <mergeCell ref="D22:E22"/>
    <mergeCell ref="F22:H22"/>
    <mergeCell ref="D9:E9"/>
    <mergeCell ref="F9:H9"/>
    <mergeCell ref="D10:E10"/>
    <mergeCell ref="F10:H10"/>
    <mergeCell ref="D11:E11"/>
    <mergeCell ref="F11:H11"/>
    <mergeCell ref="D6:E6"/>
    <mergeCell ref="F6:H6"/>
    <mergeCell ref="D7:E7"/>
    <mergeCell ref="F7:H7"/>
    <mergeCell ref="D8:E8"/>
    <mergeCell ref="F8:H8"/>
    <mergeCell ref="A1:H1"/>
    <mergeCell ref="B2:H2"/>
    <mergeCell ref="D4:E4"/>
    <mergeCell ref="F4:H4"/>
    <mergeCell ref="D5:E5"/>
    <mergeCell ref="F5:H5"/>
    <mergeCell ref="D13:E13"/>
    <mergeCell ref="F13:H13"/>
    <mergeCell ref="D14:E14"/>
    <mergeCell ref="F14:H14"/>
    <mergeCell ref="D15:E15"/>
    <mergeCell ref="F15:H15"/>
    <mergeCell ref="D16:E16"/>
    <mergeCell ref="F16:H16"/>
    <mergeCell ref="D19:E19"/>
    <mergeCell ref="F19:H19"/>
    <mergeCell ref="D12:E12"/>
    <mergeCell ref="F12:H12"/>
    <mergeCell ref="D17:E17"/>
    <mergeCell ref="F17:H17"/>
    <mergeCell ref="D18:E18"/>
    <mergeCell ref="F18:H18"/>
  </mergeCells>
  <printOptions/>
  <pageMargins left="0.7480314960629921" right="0.7480314960629921" top="0.984251968503937" bottom="0.984251968503937" header="0.5118110236220472" footer="0.5118110236220472"/>
  <pageSetup orientation="portrait" paperSize="9" scale="81" r:id="rId1"/>
  <headerFooter>
    <oddHeader>&amp;Rtabela Nr 3 do Uchwały Rady Powiatu Wołomińskiego Nr XXVII-271/2016  
 z dnia 19 grudnia 2016 r.</oddHeader>
  </headerFooter>
  <rowBreaks count="2" manualBreakCount="2">
    <brk id="38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2016-12-20T12:42:17Z</cp:lastPrinted>
  <dcterms:modified xsi:type="dcterms:W3CDTF">2016-12-20T12:45:32Z</dcterms:modified>
  <cp:category/>
  <cp:version/>
  <cp:contentType/>
  <cp:contentStatus/>
</cp:coreProperties>
</file>