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'doc1'!$A$1:$N$97</definedName>
  </definedNames>
  <calcPr fullCalcOnLoad="1"/>
</workbook>
</file>

<file path=xl/sharedStrings.xml><?xml version="1.0" encoding="utf-8"?>
<sst xmlns="http://schemas.openxmlformats.org/spreadsheetml/2006/main" count="132" uniqueCount="76">
  <si>
    <t>Dział</t>
  </si>
  <si>
    <t>Rozdział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</si>
  <si>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</si>
  <si>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</si>
  <si>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</si>
  <si>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</si>
  <si>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</si>
  <si>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</si>
  <si>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</si>
  <si>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</si>
  <si>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</si>
  <si>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</si>
  <si>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</si>
  <si>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</si>
  <si>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</si>
  <si>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</si>
  <si>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</si>
  <si>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</si>
  <si>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 xml:space="preserve">Dochody budżetu powiatu w 2016 roku - zmiana </t>
  </si>
  <si>
    <t xml:space="preserve">Plan po zmianach 
</t>
  </si>
  <si>
    <t>121 047,00</t>
  </si>
  <si>
    <t>Pozostała działalność</t>
  </si>
  <si>
    <t>7</t>
  </si>
  <si>
    <t>3 708 092,00</t>
  </si>
  <si>
    <t>7 073 307,00</t>
  </si>
  <si>
    <t>7 194 354,00</t>
  </si>
  <si>
    <t>700</t>
  </si>
  <si>
    <t>Gospodarka mieszkaniowa</t>
  </si>
  <si>
    <t>2 394 662,00</t>
  </si>
  <si>
    <t>70005</t>
  </si>
  <si>
    <t>Gospodarka gruntami i nieruchomościami</t>
  </si>
  <si>
    <t>756</t>
  </si>
  <si>
    <t>Dochody od osób prawnych, od osób fizycznych i od innych jednostek nieposiadających osobowości prawnej oraz wydatki związane z ich poborem</t>
  </si>
  <si>
    <t>72 002 345,00</t>
  </si>
  <si>
    <t>12 000,00</t>
  </si>
  <si>
    <t>75618</t>
  </si>
  <si>
    <t>Wpływy z innych opłat stanowiących dochody jednostek samorządu terytorialnego na podstawie ustaw</t>
  </si>
  <si>
    <t>6 455 000,00</t>
  </si>
  <si>
    <t>758</t>
  </si>
  <si>
    <t>Różne rozliczenia</t>
  </si>
  <si>
    <t>52 341 237,00</t>
  </si>
  <si>
    <t>9 820,00</t>
  </si>
  <si>
    <t>75801</t>
  </si>
  <si>
    <t>Część oświatowa subwencji ogólnej dla jednostek samorządu terytorialnego</t>
  </si>
  <si>
    <t>49 739 649,00</t>
  </si>
  <si>
    <t>853</t>
  </si>
  <si>
    <t>Pozostałe zadania w zakresie polityki społecznej</t>
  </si>
  <si>
    <t>6 918 423,00</t>
  </si>
  <si>
    <t>1 894,00</t>
  </si>
  <si>
    <t>5 789 072,00</t>
  </si>
  <si>
    <t>85333</t>
  </si>
  <si>
    <t>Powiatowe urzędy pracy</t>
  </si>
  <si>
    <t>6 620 072,00</t>
  </si>
  <si>
    <t>4 791 290,00</t>
  </si>
  <si>
    <t>1 515,00</t>
  </si>
  <si>
    <t>997 782,00</t>
  </si>
  <si>
    <t>379,00</t>
  </si>
  <si>
    <t>900</t>
  </si>
  <si>
    <t>Gospodarka komunalna i ochrona środowiska</t>
  </si>
  <si>
    <t>373 258,00</t>
  </si>
  <si>
    <t>-12 254,00</t>
  </si>
  <si>
    <t>90095</t>
  </si>
  <si>
    <t>45 458,00</t>
  </si>
  <si>
    <t>Dotacje otrzymane z państwowych funduszy celowych na realizację zadań bieżących jednostek sektora finansów publicznych</t>
  </si>
  <si>
    <t>852</t>
  </si>
  <si>
    <t>Pomoc społeczna</t>
  </si>
  <si>
    <t>199 786,00</t>
  </si>
  <si>
    <t>7 000,00</t>
  </si>
  <si>
    <t>85203</t>
  </si>
  <si>
    <t>Ośrodki wsparcia</t>
  </si>
  <si>
    <t>Udział w dochodach Skarbu Państwa</t>
  </si>
  <si>
    <t>Wpływy z opłat za licencje</t>
  </si>
  <si>
    <t>Subwencje ogólne z budżetu państwa zwiekszenie części oświatowej subwencji ogólnej z przeznaczeniem na wyposażenie gabinetów zdrowotnych</t>
  </si>
  <si>
    <t>Dotacje celowe otrzymane z budżetu państwa na inwestycje i zakupy inwestycyjne z zakresu administracji rządowej oraz inne zadania zlecone ustawami realizowane przez powiat - dotacja na zakup pieca gazowego dla Środowiskowego Domu Samopomocy Nr 3 w Tłuszczu</t>
  </si>
  <si>
    <t>Dotacja  na realizację projektu w ramach RPO - dostęp do zatrudnienia dla osób poszukujących pracy i biernych zawodowo, w tyn długotrwale  bezrobotnych oraz oddalonych od rynku pracy, także przez lokalne inicjatywy na rzecz zatrudnienia oraz wspierania mobilności pracowników - część  unijna</t>
  </si>
  <si>
    <t>Dotacja  na realizację projektu w ramach RPO - dostęp do zatrudnienia dla osób poszukujących pracy i biernych zawodowo, w tyn długotrwale  bezrobotnych oraz oddalonych od rynku pracy, także przez lokalne inicjatywy na rzecz zatrudnienia oraz wspierania mobilności pracowników - część  krajowa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</si>
</sst>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2"/>
    </font>
    <font>
      <b/>
      <sz val="36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top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top" wrapTex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tabSelected="1" view="pageBreakPreview" zoomScale="40" zoomScaleSheetLayoutView="40" zoomScalePageLayoutView="0" workbookViewId="0" topLeftCell="A1">
      <selection activeCell="A1" sqref="A1:J1"/>
    </sheetView>
  </sheetViews>
  <sheetFormatPr defaultColWidth="9.33203125" defaultRowHeight="12.75"/>
  <cols>
    <col min="1" max="1" width="28.66015625" style="0" customWidth="1"/>
    <col min="2" max="2" width="38" style="0" customWidth="1"/>
    <col min="3" max="3" width="53.83203125" style="0" customWidth="1"/>
    <col min="4" max="4" width="28" style="0" customWidth="1"/>
    <col min="5" max="5" width="255.83203125" style="0" customWidth="1"/>
    <col min="6" max="6" width="10" style="0" customWidth="1"/>
    <col min="7" max="7" width="59.5" style="0" customWidth="1"/>
    <col min="8" max="8" width="48.83203125" style="0" customWidth="1"/>
    <col min="9" max="9" width="53.66015625" style="0" customWidth="1"/>
    <col min="10" max="10" width="21.83203125" style="0" customWidth="1"/>
    <col min="11" max="11" width="9.33203125" style="0" hidden="1" customWidth="1"/>
    <col min="12" max="12" width="5.16015625" style="0" customWidth="1"/>
    <col min="14" max="14" width="24.83203125" style="0" customWidth="1"/>
  </cols>
  <sheetData>
    <row r="1" spans="1:10" ht="72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1:2" ht="4.5" customHeight="1">
      <c r="A2" s="28"/>
      <c r="B2" s="28"/>
    </row>
    <row r="3" ht="13.5" customHeight="1">
      <c r="B3" s="1"/>
    </row>
    <row r="4" spans="1:14" ht="102" customHeight="1">
      <c r="A4" s="2" t="s">
        <v>0</v>
      </c>
      <c r="B4" s="2" t="s">
        <v>1</v>
      </c>
      <c r="C4" s="29" t="s">
        <v>2</v>
      </c>
      <c r="D4" s="29"/>
      <c r="E4" s="29"/>
      <c r="F4" s="29" t="s">
        <v>3</v>
      </c>
      <c r="G4" s="29"/>
      <c r="H4" s="2" t="s">
        <v>4</v>
      </c>
      <c r="I4" s="2" t="s">
        <v>5</v>
      </c>
      <c r="J4" s="30" t="s">
        <v>19</v>
      </c>
      <c r="K4" s="30"/>
      <c r="L4" s="30"/>
      <c r="M4" s="30"/>
      <c r="N4" s="30"/>
    </row>
    <row r="5" spans="1:14" ht="44.25" customHeight="1">
      <c r="A5" s="2" t="s">
        <v>6</v>
      </c>
      <c r="B5" s="2" t="s">
        <v>7</v>
      </c>
      <c r="C5" s="29" t="s">
        <v>8</v>
      </c>
      <c r="D5" s="29"/>
      <c r="E5" s="29"/>
      <c r="F5" s="29" t="s">
        <v>9</v>
      </c>
      <c r="G5" s="29"/>
      <c r="H5" s="2" t="s">
        <v>10</v>
      </c>
      <c r="I5" s="2" t="s">
        <v>11</v>
      </c>
      <c r="J5" s="29" t="s">
        <v>22</v>
      </c>
      <c r="K5" s="29"/>
      <c r="L5" s="29"/>
      <c r="M5" s="29"/>
      <c r="N5" s="29"/>
    </row>
    <row r="6" spans="1:14" ht="33" customHeight="1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3" customFormat="1" ht="65.25" customHeight="1">
      <c r="A7" s="4" t="s">
        <v>26</v>
      </c>
      <c r="B7" s="4"/>
      <c r="C7" s="24" t="s">
        <v>27</v>
      </c>
      <c r="D7" s="24"/>
      <c r="E7" s="24"/>
      <c r="F7" s="19" t="s">
        <v>28</v>
      </c>
      <c r="G7" s="19"/>
      <c r="H7" s="8" t="s">
        <v>13</v>
      </c>
      <c r="I7" s="8">
        <v>239946</v>
      </c>
      <c r="J7" s="19">
        <f>F7-H7+I7</f>
        <v>2634608</v>
      </c>
      <c r="K7" s="19"/>
      <c r="L7" s="19"/>
      <c r="M7" s="19"/>
      <c r="N7" s="19"/>
    </row>
    <row r="8" spans="1:14" s="3" customFormat="1" ht="65.25" customHeight="1">
      <c r="A8" s="5"/>
      <c r="B8" s="6" t="s">
        <v>29</v>
      </c>
      <c r="C8" s="23" t="s">
        <v>30</v>
      </c>
      <c r="D8" s="23"/>
      <c r="E8" s="23"/>
      <c r="F8" s="19" t="s">
        <v>28</v>
      </c>
      <c r="G8" s="19"/>
      <c r="H8" s="8" t="s">
        <v>13</v>
      </c>
      <c r="I8" s="8">
        <v>239946</v>
      </c>
      <c r="J8" s="19">
        <f aca="true" t="shared" si="0" ref="J8:J26">F8-H8+I8</f>
        <v>2634608</v>
      </c>
      <c r="K8" s="19"/>
      <c r="L8" s="19"/>
      <c r="M8" s="19"/>
      <c r="N8" s="19"/>
    </row>
    <row r="9" spans="1:14" s="3" customFormat="1" ht="55.5" customHeight="1">
      <c r="A9" s="5"/>
      <c r="B9" s="5"/>
      <c r="C9" s="21" t="s">
        <v>70</v>
      </c>
      <c r="D9" s="21"/>
      <c r="E9" s="21"/>
      <c r="F9" s="19">
        <v>1000000</v>
      </c>
      <c r="G9" s="19"/>
      <c r="H9" s="8" t="s">
        <v>13</v>
      </c>
      <c r="I9" s="8">
        <v>239946</v>
      </c>
      <c r="J9" s="19">
        <f t="shared" si="0"/>
        <v>1239946</v>
      </c>
      <c r="K9" s="19"/>
      <c r="L9" s="19"/>
      <c r="M9" s="19"/>
      <c r="N9" s="19"/>
    </row>
    <row r="10" spans="1:14" s="3" customFormat="1" ht="93.75" customHeight="1">
      <c r="A10" s="4" t="s">
        <v>31</v>
      </c>
      <c r="B10" s="4"/>
      <c r="C10" s="24" t="s">
        <v>32</v>
      </c>
      <c r="D10" s="24"/>
      <c r="E10" s="24"/>
      <c r="F10" s="20" t="s">
        <v>33</v>
      </c>
      <c r="G10" s="20"/>
      <c r="H10" s="9" t="s">
        <v>13</v>
      </c>
      <c r="I10" s="9" t="s">
        <v>34</v>
      </c>
      <c r="J10" s="20">
        <f t="shared" si="0"/>
        <v>72014345</v>
      </c>
      <c r="K10" s="20"/>
      <c r="L10" s="20"/>
      <c r="M10" s="20"/>
      <c r="N10" s="20"/>
    </row>
    <row r="11" spans="1:14" s="3" customFormat="1" ht="76.5" customHeight="1">
      <c r="A11" s="5"/>
      <c r="B11" s="6" t="s">
        <v>35</v>
      </c>
      <c r="C11" s="25" t="s">
        <v>36</v>
      </c>
      <c r="D11" s="25"/>
      <c r="E11" s="25"/>
      <c r="F11" s="20" t="s">
        <v>37</v>
      </c>
      <c r="G11" s="20"/>
      <c r="H11" s="9" t="s">
        <v>13</v>
      </c>
      <c r="I11" s="9" t="s">
        <v>34</v>
      </c>
      <c r="J11" s="20">
        <f t="shared" si="0"/>
        <v>6467000</v>
      </c>
      <c r="K11" s="20"/>
      <c r="L11" s="20"/>
      <c r="M11" s="20"/>
      <c r="N11" s="20"/>
    </row>
    <row r="12" spans="1:14" s="3" customFormat="1" ht="63" customHeight="1">
      <c r="A12" s="5"/>
      <c r="B12" s="5"/>
      <c r="C12" s="21" t="s">
        <v>71</v>
      </c>
      <c r="D12" s="21"/>
      <c r="E12" s="21"/>
      <c r="F12" s="20" t="s">
        <v>13</v>
      </c>
      <c r="G12" s="20"/>
      <c r="H12" s="9" t="s">
        <v>13</v>
      </c>
      <c r="I12" s="9" t="s">
        <v>34</v>
      </c>
      <c r="J12" s="20">
        <f t="shared" si="0"/>
        <v>12000</v>
      </c>
      <c r="K12" s="20"/>
      <c r="L12" s="20"/>
      <c r="M12" s="20"/>
      <c r="N12" s="20"/>
    </row>
    <row r="13" spans="1:14" s="3" customFormat="1" ht="65.25" customHeight="1">
      <c r="A13" s="6" t="s">
        <v>38</v>
      </c>
      <c r="B13" s="6"/>
      <c r="C13" s="23" t="s">
        <v>39</v>
      </c>
      <c r="D13" s="23"/>
      <c r="E13" s="23"/>
      <c r="F13" s="20" t="s">
        <v>40</v>
      </c>
      <c r="G13" s="20"/>
      <c r="H13" s="9" t="s">
        <v>13</v>
      </c>
      <c r="I13" s="9" t="s">
        <v>41</v>
      </c>
      <c r="J13" s="20">
        <f t="shared" si="0"/>
        <v>52351057</v>
      </c>
      <c r="K13" s="20"/>
      <c r="L13" s="20"/>
      <c r="M13" s="20"/>
      <c r="N13" s="20"/>
    </row>
    <row r="14" spans="1:14" s="3" customFormat="1" ht="72.75" customHeight="1">
      <c r="A14" s="5"/>
      <c r="B14" s="6" t="s">
        <v>42</v>
      </c>
      <c r="C14" s="23" t="s">
        <v>43</v>
      </c>
      <c r="D14" s="23"/>
      <c r="E14" s="23"/>
      <c r="F14" s="20" t="s">
        <v>44</v>
      </c>
      <c r="G14" s="20"/>
      <c r="H14" s="9" t="s">
        <v>13</v>
      </c>
      <c r="I14" s="9" t="s">
        <v>41</v>
      </c>
      <c r="J14" s="20">
        <f t="shared" si="0"/>
        <v>49749469</v>
      </c>
      <c r="K14" s="20"/>
      <c r="L14" s="20"/>
      <c r="M14" s="20"/>
      <c r="N14" s="20"/>
    </row>
    <row r="15" spans="1:14" s="3" customFormat="1" ht="82.5" customHeight="1">
      <c r="A15" s="5"/>
      <c r="B15" s="5"/>
      <c r="C15" s="21" t="s">
        <v>72</v>
      </c>
      <c r="D15" s="21"/>
      <c r="E15" s="21"/>
      <c r="F15" s="20" t="s">
        <v>44</v>
      </c>
      <c r="G15" s="20"/>
      <c r="H15" s="9" t="s">
        <v>13</v>
      </c>
      <c r="I15" s="9" t="s">
        <v>41</v>
      </c>
      <c r="J15" s="20">
        <f t="shared" si="0"/>
        <v>49749469</v>
      </c>
      <c r="K15" s="20"/>
      <c r="L15" s="20"/>
      <c r="M15" s="20"/>
      <c r="N15" s="20"/>
    </row>
    <row r="16" spans="1:14" s="3" customFormat="1" ht="65.25" customHeight="1">
      <c r="A16" s="6" t="s">
        <v>45</v>
      </c>
      <c r="B16" s="6"/>
      <c r="C16" s="23" t="s">
        <v>46</v>
      </c>
      <c r="D16" s="23"/>
      <c r="E16" s="23"/>
      <c r="F16" s="20" t="s">
        <v>47</v>
      </c>
      <c r="G16" s="20"/>
      <c r="H16" s="9" t="s">
        <v>13</v>
      </c>
      <c r="I16" s="9" t="s">
        <v>48</v>
      </c>
      <c r="J16" s="20">
        <f t="shared" si="0"/>
        <v>6920317</v>
      </c>
      <c r="K16" s="20"/>
      <c r="L16" s="20"/>
      <c r="M16" s="20"/>
      <c r="N16" s="20"/>
    </row>
    <row r="17" spans="1:14" s="3" customFormat="1" ht="71.25" customHeight="1">
      <c r="A17" s="5"/>
      <c r="B17" s="5"/>
      <c r="C17" s="21" t="s">
        <v>14</v>
      </c>
      <c r="D17" s="21"/>
      <c r="E17" s="21"/>
      <c r="F17" s="20" t="s">
        <v>49</v>
      </c>
      <c r="G17" s="20"/>
      <c r="H17" s="9" t="s">
        <v>13</v>
      </c>
      <c r="I17" s="9" t="s">
        <v>48</v>
      </c>
      <c r="J17" s="20">
        <f t="shared" si="0"/>
        <v>5790966</v>
      </c>
      <c r="K17" s="20"/>
      <c r="L17" s="20"/>
      <c r="M17" s="20"/>
      <c r="N17" s="20"/>
    </row>
    <row r="18" spans="1:14" s="3" customFormat="1" ht="54" customHeight="1">
      <c r="A18" s="5"/>
      <c r="B18" s="6" t="s">
        <v>50</v>
      </c>
      <c r="C18" s="23" t="s">
        <v>51</v>
      </c>
      <c r="D18" s="23"/>
      <c r="E18" s="23"/>
      <c r="F18" s="20" t="s">
        <v>52</v>
      </c>
      <c r="G18" s="20"/>
      <c r="H18" s="9" t="s">
        <v>13</v>
      </c>
      <c r="I18" s="9" t="s">
        <v>48</v>
      </c>
      <c r="J18" s="20">
        <f t="shared" si="0"/>
        <v>6621966</v>
      </c>
      <c r="K18" s="20"/>
      <c r="L18" s="20"/>
      <c r="M18" s="20"/>
      <c r="N18" s="20"/>
    </row>
    <row r="19" spans="1:14" s="3" customFormat="1" ht="84" customHeight="1">
      <c r="A19" s="5"/>
      <c r="B19" s="5"/>
      <c r="C19" s="21" t="s">
        <v>14</v>
      </c>
      <c r="D19" s="21"/>
      <c r="E19" s="21"/>
      <c r="F19" s="20" t="s">
        <v>49</v>
      </c>
      <c r="G19" s="20"/>
      <c r="H19" s="9" t="s">
        <v>13</v>
      </c>
      <c r="I19" s="9" t="s">
        <v>48</v>
      </c>
      <c r="J19" s="20">
        <f t="shared" si="0"/>
        <v>5790966</v>
      </c>
      <c r="K19" s="20"/>
      <c r="L19" s="20"/>
      <c r="M19" s="20"/>
      <c r="N19" s="20"/>
    </row>
    <row r="20" spans="1:14" s="3" customFormat="1" ht="127.5" customHeight="1">
      <c r="A20" s="5"/>
      <c r="B20" s="5"/>
      <c r="C20" s="21" t="s">
        <v>74</v>
      </c>
      <c r="D20" s="21"/>
      <c r="E20" s="21"/>
      <c r="F20" s="20" t="s">
        <v>53</v>
      </c>
      <c r="G20" s="20"/>
      <c r="H20" s="9" t="s">
        <v>13</v>
      </c>
      <c r="I20" s="9" t="s">
        <v>54</v>
      </c>
      <c r="J20" s="20">
        <f t="shared" si="0"/>
        <v>4792805</v>
      </c>
      <c r="K20" s="20"/>
      <c r="L20" s="20"/>
      <c r="M20" s="20"/>
      <c r="N20" s="20"/>
    </row>
    <row r="21" spans="1:14" s="3" customFormat="1" ht="116.25" customHeight="1">
      <c r="A21" s="5"/>
      <c r="B21" s="5"/>
      <c r="C21" s="21" t="s">
        <v>75</v>
      </c>
      <c r="D21" s="21"/>
      <c r="E21" s="21"/>
      <c r="F21" s="20" t="s">
        <v>55</v>
      </c>
      <c r="G21" s="20"/>
      <c r="H21" s="9" t="s">
        <v>13</v>
      </c>
      <c r="I21" s="9" t="s">
        <v>56</v>
      </c>
      <c r="J21" s="20">
        <f t="shared" si="0"/>
        <v>998161</v>
      </c>
      <c r="K21" s="20"/>
      <c r="L21" s="20"/>
      <c r="M21" s="20"/>
      <c r="N21" s="20"/>
    </row>
    <row r="22" spans="1:14" s="3" customFormat="1" ht="78.75" customHeight="1">
      <c r="A22" s="6" t="s">
        <v>57</v>
      </c>
      <c r="B22" s="6"/>
      <c r="C22" s="23" t="s">
        <v>58</v>
      </c>
      <c r="D22" s="23"/>
      <c r="E22" s="23"/>
      <c r="F22" s="20" t="s">
        <v>59</v>
      </c>
      <c r="G22" s="20"/>
      <c r="H22" s="9" t="s">
        <v>60</v>
      </c>
      <c r="I22" s="9" t="s">
        <v>13</v>
      </c>
      <c r="J22" s="20">
        <f>SUM(F22+I22+H22)</f>
        <v>361004</v>
      </c>
      <c r="K22" s="20"/>
      <c r="L22" s="20"/>
      <c r="M22" s="20"/>
      <c r="N22" s="20"/>
    </row>
    <row r="23" spans="1:14" s="3" customFormat="1" ht="69" customHeight="1">
      <c r="A23" s="5"/>
      <c r="B23" s="6" t="s">
        <v>61</v>
      </c>
      <c r="C23" s="23" t="s">
        <v>21</v>
      </c>
      <c r="D23" s="23"/>
      <c r="E23" s="23"/>
      <c r="F23" s="20" t="s">
        <v>62</v>
      </c>
      <c r="G23" s="20"/>
      <c r="H23" s="9" t="s">
        <v>60</v>
      </c>
      <c r="I23" s="9" t="s">
        <v>13</v>
      </c>
      <c r="J23" s="20">
        <f>SUM(F23+I23+H23)</f>
        <v>33204</v>
      </c>
      <c r="K23" s="20"/>
      <c r="L23" s="20"/>
      <c r="M23" s="20"/>
      <c r="N23" s="20"/>
    </row>
    <row r="24" spans="1:14" s="3" customFormat="1" ht="80.25" customHeight="1">
      <c r="A24" s="5"/>
      <c r="B24" s="5"/>
      <c r="C24" s="21" t="s">
        <v>63</v>
      </c>
      <c r="D24" s="21"/>
      <c r="E24" s="21"/>
      <c r="F24" s="20" t="s">
        <v>62</v>
      </c>
      <c r="G24" s="20"/>
      <c r="H24" s="9" t="s">
        <v>60</v>
      </c>
      <c r="I24" s="9" t="s">
        <v>13</v>
      </c>
      <c r="J24" s="20">
        <f>SUM(F24+I24+H24)</f>
        <v>33204</v>
      </c>
      <c r="K24" s="20"/>
      <c r="L24" s="20"/>
      <c r="M24" s="20"/>
      <c r="N24" s="20"/>
    </row>
    <row r="25" spans="1:14" s="3" customFormat="1" ht="46.5" customHeight="1">
      <c r="A25" s="22" t="s">
        <v>12</v>
      </c>
      <c r="B25" s="22"/>
      <c r="C25" s="22"/>
      <c r="D25" s="22"/>
      <c r="E25" s="7" t="s">
        <v>15</v>
      </c>
      <c r="F25" s="13">
        <v>169752917</v>
      </c>
      <c r="G25" s="13"/>
      <c r="H25" s="10" t="s">
        <v>60</v>
      </c>
      <c r="I25" s="10">
        <v>263660</v>
      </c>
      <c r="J25" s="14">
        <f>SUM(F25+I25+H25)</f>
        <v>170004323</v>
      </c>
      <c r="K25" s="14"/>
      <c r="L25" s="14"/>
      <c r="M25" s="14"/>
      <c r="N25" s="14"/>
    </row>
    <row r="26" spans="1:14" s="3" customFormat="1" ht="84" customHeight="1">
      <c r="A26" s="17"/>
      <c r="B26" s="17"/>
      <c r="C26" s="18" t="s">
        <v>14</v>
      </c>
      <c r="D26" s="18"/>
      <c r="E26" s="18"/>
      <c r="F26" s="19" t="s">
        <v>24</v>
      </c>
      <c r="G26" s="19"/>
      <c r="H26" s="8" t="s">
        <v>13</v>
      </c>
      <c r="I26" s="8" t="s">
        <v>48</v>
      </c>
      <c r="J26" s="20">
        <f t="shared" si="0"/>
        <v>7075201</v>
      </c>
      <c r="K26" s="20"/>
      <c r="L26" s="20"/>
      <c r="M26" s="20"/>
      <c r="N26" s="20"/>
    </row>
    <row r="27" spans="1:14" s="3" customFormat="1" ht="97.5" customHeight="1">
      <c r="A27" s="15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3" customFormat="1" ht="65.25" customHeight="1">
      <c r="A28" s="11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3" customFormat="1" ht="65.25" customHeight="1">
      <c r="A29" s="6" t="s">
        <v>64</v>
      </c>
      <c r="B29" s="6"/>
      <c r="C29" s="24" t="s">
        <v>65</v>
      </c>
      <c r="D29" s="24"/>
      <c r="E29" s="24"/>
      <c r="F29" s="20" t="s">
        <v>66</v>
      </c>
      <c r="G29" s="20"/>
      <c r="H29" s="9" t="s">
        <v>13</v>
      </c>
      <c r="I29" s="9" t="s">
        <v>67</v>
      </c>
      <c r="J29" s="20">
        <f>F29-H29+I29</f>
        <v>206786</v>
      </c>
      <c r="K29" s="20"/>
      <c r="L29" s="20"/>
      <c r="M29" s="20"/>
      <c r="N29" s="20"/>
    </row>
    <row r="30" spans="1:14" s="3" customFormat="1" ht="65.25" customHeight="1">
      <c r="A30" s="5"/>
      <c r="B30" s="6" t="s">
        <v>68</v>
      </c>
      <c r="C30" s="23" t="s">
        <v>69</v>
      </c>
      <c r="D30" s="23"/>
      <c r="E30" s="23"/>
      <c r="F30" s="20" t="s">
        <v>13</v>
      </c>
      <c r="G30" s="20"/>
      <c r="H30" s="9" t="s">
        <v>13</v>
      </c>
      <c r="I30" s="9" t="s">
        <v>67</v>
      </c>
      <c r="J30" s="20">
        <f aca="true" t="shared" si="1" ref="J30:J35">F30-H30+I30</f>
        <v>7000</v>
      </c>
      <c r="K30" s="20"/>
      <c r="L30" s="20"/>
      <c r="M30" s="20"/>
      <c r="N30" s="20"/>
    </row>
    <row r="31" spans="1:14" s="3" customFormat="1" ht="117.75" customHeight="1">
      <c r="A31" s="5"/>
      <c r="B31" s="5"/>
      <c r="C31" s="21" t="s">
        <v>73</v>
      </c>
      <c r="D31" s="21"/>
      <c r="E31" s="21"/>
      <c r="F31" s="20" t="s">
        <v>13</v>
      </c>
      <c r="G31" s="20"/>
      <c r="H31" s="9" t="s">
        <v>13</v>
      </c>
      <c r="I31" s="9" t="s">
        <v>67</v>
      </c>
      <c r="J31" s="20">
        <f t="shared" si="1"/>
        <v>7000</v>
      </c>
      <c r="K31" s="20"/>
      <c r="L31" s="20"/>
      <c r="M31" s="20"/>
      <c r="N31" s="20"/>
    </row>
    <row r="32" spans="1:14" s="3" customFormat="1" ht="65.25" customHeight="1">
      <c r="A32" s="22" t="s">
        <v>16</v>
      </c>
      <c r="B32" s="22"/>
      <c r="C32" s="22"/>
      <c r="D32" s="22"/>
      <c r="E32" s="7" t="s">
        <v>15</v>
      </c>
      <c r="F32" s="13" t="s">
        <v>23</v>
      </c>
      <c r="G32" s="13"/>
      <c r="H32" s="10" t="s">
        <v>13</v>
      </c>
      <c r="I32" s="10" t="s">
        <v>67</v>
      </c>
      <c r="J32" s="14">
        <f t="shared" si="1"/>
        <v>3715092</v>
      </c>
      <c r="K32" s="14"/>
      <c r="L32" s="14"/>
      <c r="M32" s="14"/>
      <c r="N32" s="14"/>
    </row>
    <row r="33" spans="1:14" s="3" customFormat="1" ht="105" customHeight="1">
      <c r="A33" s="17"/>
      <c r="B33" s="17"/>
      <c r="C33" s="18" t="s">
        <v>14</v>
      </c>
      <c r="D33" s="18"/>
      <c r="E33" s="18"/>
      <c r="F33" s="19" t="s">
        <v>20</v>
      </c>
      <c r="G33" s="19"/>
      <c r="H33" s="8" t="s">
        <v>13</v>
      </c>
      <c r="I33" s="8" t="s">
        <v>13</v>
      </c>
      <c r="J33" s="20">
        <f t="shared" si="1"/>
        <v>121047</v>
      </c>
      <c r="K33" s="20"/>
      <c r="L33" s="20"/>
      <c r="M33" s="20"/>
      <c r="N33" s="20"/>
    </row>
    <row r="34" spans="1:14" s="3" customFormat="1" ht="65.25" customHeight="1">
      <c r="A34" s="11" t="s">
        <v>17</v>
      </c>
      <c r="B34" s="11"/>
      <c r="C34" s="11"/>
      <c r="D34" s="11"/>
      <c r="E34" s="11"/>
      <c r="F34" s="13">
        <v>173461009</v>
      </c>
      <c r="G34" s="13"/>
      <c r="H34" s="10" t="s">
        <v>60</v>
      </c>
      <c r="I34" s="10">
        <v>270660</v>
      </c>
      <c r="J34" s="14">
        <f>SUM(F34+I34+H34)</f>
        <v>173719415</v>
      </c>
      <c r="K34" s="14"/>
      <c r="L34" s="14"/>
      <c r="M34" s="14"/>
      <c r="N34" s="14"/>
    </row>
    <row r="35" spans="1:14" s="3" customFormat="1" ht="106.5" customHeight="1">
      <c r="A35" s="11"/>
      <c r="B35" s="11"/>
      <c r="C35" s="12" t="s">
        <v>14</v>
      </c>
      <c r="D35" s="12"/>
      <c r="E35" s="12"/>
      <c r="F35" s="13" t="s">
        <v>25</v>
      </c>
      <c r="G35" s="13"/>
      <c r="H35" s="10" t="s">
        <v>13</v>
      </c>
      <c r="I35" s="10" t="s">
        <v>48</v>
      </c>
      <c r="J35" s="14">
        <f t="shared" si="1"/>
        <v>7196248</v>
      </c>
      <c r="K35" s="14"/>
      <c r="L35" s="14"/>
      <c r="M35" s="14"/>
      <c r="N35" s="14"/>
    </row>
    <row r="47" ht="102.75" customHeight="1"/>
    <row r="53" ht="101.25" customHeight="1"/>
    <row r="55" ht="114" customHeight="1"/>
    <row r="94" spans="1:14" ht="61.5" customHeight="1">
      <c r="A94" s="16">
        <v>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</sheetData>
  <sheetProtection/>
  <mergeCells count="96">
    <mergeCell ref="A1:J1"/>
    <mergeCell ref="A2:B2"/>
    <mergeCell ref="C4:E4"/>
    <mergeCell ref="F4:G4"/>
    <mergeCell ref="J4:N4"/>
    <mergeCell ref="C5:E5"/>
    <mergeCell ref="F5:G5"/>
    <mergeCell ref="J5:N5"/>
    <mergeCell ref="C8:E8"/>
    <mergeCell ref="F8:G8"/>
    <mergeCell ref="J8:N8"/>
    <mergeCell ref="A6:N6"/>
    <mergeCell ref="C7:E7"/>
    <mergeCell ref="F7:G7"/>
    <mergeCell ref="J7:N7"/>
    <mergeCell ref="C9:E9"/>
    <mergeCell ref="F9:G9"/>
    <mergeCell ref="J9:N9"/>
    <mergeCell ref="C10:E10"/>
    <mergeCell ref="F10:G10"/>
    <mergeCell ref="J10:N10"/>
    <mergeCell ref="J12:N12"/>
    <mergeCell ref="C12:E12"/>
    <mergeCell ref="F12:G12"/>
    <mergeCell ref="J11:N11"/>
    <mergeCell ref="C11:E11"/>
    <mergeCell ref="F11:G11"/>
    <mergeCell ref="C14:E14"/>
    <mergeCell ref="F14:G14"/>
    <mergeCell ref="J14:N14"/>
    <mergeCell ref="C13:E13"/>
    <mergeCell ref="F13:G13"/>
    <mergeCell ref="J13:N13"/>
    <mergeCell ref="C15:E15"/>
    <mergeCell ref="F15:G15"/>
    <mergeCell ref="J15:N15"/>
    <mergeCell ref="C16:E16"/>
    <mergeCell ref="F16:G16"/>
    <mergeCell ref="J16:N16"/>
    <mergeCell ref="C17:E17"/>
    <mergeCell ref="F17:G17"/>
    <mergeCell ref="J17:N17"/>
    <mergeCell ref="C18:E18"/>
    <mergeCell ref="F18:G18"/>
    <mergeCell ref="J18:N18"/>
    <mergeCell ref="C19:E19"/>
    <mergeCell ref="F19:G19"/>
    <mergeCell ref="J19:N19"/>
    <mergeCell ref="C20:E20"/>
    <mergeCell ref="F20:G20"/>
    <mergeCell ref="J20:N20"/>
    <mergeCell ref="C21:E21"/>
    <mergeCell ref="F21:G21"/>
    <mergeCell ref="J21:N21"/>
    <mergeCell ref="C22:E22"/>
    <mergeCell ref="F22:G22"/>
    <mergeCell ref="J22:N22"/>
    <mergeCell ref="J24:N24"/>
    <mergeCell ref="C24:E24"/>
    <mergeCell ref="F24:G24"/>
    <mergeCell ref="J23:N23"/>
    <mergeCell ref="C23:E23"/>
    <mergeCell ref="F23:G23"/>
    <mergeCell ref="A25:D25"/>
    <mergeCell ref="F25:G25"/>
    <mergeCell ref="J25:N25"/>
    <mergeCell ref="A26:B26"/>
    <mergeCell ref="C26:E26"/>
    <mergeCell ref="F26:G26"/>
    <mergeCell ref="J26:N26"/>
    <mergeCell ref="C30:E30"/>
    <mergeCell ref="F30:G30"/>
    <mergeCell ref="J30:N30"/>
    <mergeCell ref="A28:N28"/>
    <mergeCell ref="C29:E29"/>
    <mergeCell ref="F29:G29"/>
    <mergeCell ref="J29:N29"/>
    <mergeCell ref="A34:E34"/>
    <mergeCell ref="F34:G34"/>
    <mergeCell ref="J34:N34"/>
    <mergeCell ref="C31:E31"/>
    <mergeCell ref="F31:G31"/>
    <mergeCell ref="J31:N31"/>
    <mergeCell ref="A32:D32"/>
    <mergeCell ref="F32:G32"/>
    <mergeCell ref="J32:N32"/>
    <mergeCell ref="A35:B35"/>
    <mergeCell ref="C35:E35"/>
    <mergeCell ref="F35:G35"/>
    <mergeCell ref="J35:N35"/>
    <mergeCell ref="A27:N27"/>
    <mergeCell ref="A94:N94"/>
    <mergeCell ref="A33:B33"/>
    <mergeCell ref="C33:E33"/>
    <mergeCell ref="F33:G33"/>
    <mergeCell ref="J33:N33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26" r:id="rId1"/>
  <headerFooter>
    <oddHeader>&amp;R&amp;22Tabela Nr 1 
do Uchwały Rady Powiatu Wołomińskiego Nr XXIII-233/2016 
   z dnia   25 sierpnia 2016 r.</oddHead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2016-08-25T13:31:21Z</cp:lastPrinted>
  <dcterms:modified xsi:type="dcterms:W3CDTF">2016-08-29T10:16:55Z</dcterms:modified>
  <cp:category/>
  <cp:version/>
  <cp:contentType/>
  <cp:contentStatus/>
</cp:coreProperties>
</file>