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'doc1'!$A$1:$R$23</definedName>
  </definedNames>
  <calcPr fullCalcOnLoad="1"/>
</workbook>
</file>

<file path=xl/sharedStrings.xml><?xml version="1.0" encoding="utf-8"?>
<sst xmlns="http://schemas.openxmlformats.org/spreadsheetml/2006/main" count="66" uniqueCount="37">
  <si>
    <t>Dział</t>
  </si>
  <si>
    <t>Rozdział</t>
  </si>
  <si>
    <t>Nazwa</t>
  </si>
  <si>
    <t>Plan przed zmianą</t>
  </si>
  <si>
    <t>Zmniejszenie</t>
  </si>
  <si>
    <t>Zwiększenie</t>
  </si>
  <si>
    <t>1</t>
  </si>
  <si>
    <t>2</t>
  </si>
  <si>
    <t>3</t>
  </si>
  <si>
    <t>4</t>
  </si>
  <si>
    <t>5</t>
  </si>
  <si>
    <t>6</t>
  </si>
  <si>
    <t>7</t>
  </si>
  <si>
    <t>bieżące</t>
  </si>
  <si>
    <t>0,00</t>
  </si>
  <si>
    <t xml:space="preserve">w tym z tytułu dotacji i środków na finansowanie wydatków na realizację zadań finansowanych z udziałem środków, o których mowa w art. 5 ust. 1 pkt 2 i 3 
</t>
  </si>
  <si>
    <t>razem:</t>
  </si>
  <si>
    <t>majątkowe</t>
  </si>
  <si>
    <t>600</t>
  </si>
  <si>
    <t>Transport i łączność</t>
  </si>
  <si>
    <t>788 000,00</t>
  </si>
  <si>
    <t>60014</t>
  </si>
  <si>
    <t>Drogi publiczne powiatowe</t>
  </si>
  <si>
    <t>Ogółem:</t>
  </si>
  <si>
    <t xml:space="preserve">Dochody budżetu powiatu w 2016 roku - zmiana </t>
  </si>
  <si>
    <t xml:space="preserve">Plan po zmianach 
</t>
  </si>
  <si>
    <t>§</t>
  </si>
  <si>
    <t>8</t>
  </si>
  <si>
    <t>167 244 191,00</t>
  </si>
  <si>
    <t>7 049 211,00</t>
  </si>
  <si>
    <t>6300</t>
  </si>
  <si>
    <t>1 188 000,00</t>
  </si>
  <si>
    <t>168 432 191,00</t>
  </si>
  <si>
    <t>Pomoc finansowa z Gminy Kobyłka na przebudowę ciągu ulic Załuskiego, Zagańczyka, Mareckiej i Szerokiej w Kobyłce</t>
  </si>
  <si>
    <t>Pomoc finansowa z Gminy Ząbki na finansowanie zadania pn Przebudowa ul. Szpitalnej w Ząbkach gm. Ząbki</t>
  </si>
  <si>
    <t>Dotacja celowa otrzymana z tytułu pomocy finansowej udzielanej między jednostkami samorządu terytorialnego na dofinansowanie własnych zadań inwestycyjnych i zakupów inwestycyjnych</t>
  </si>
  <si>
    <t>Pomoc finansowa z Gminy Ząbki na finansowanie zadania pn. Przebudowa chodnika w ul. Piłsudskiego na odcinku od ul. 3 Maja do ul. Skorupki, gm. Ząbki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</si>
</sst>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4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2" xfId="0" applyNumberFormat="1" applyFont="1" applyFill="1" applyBorder="1" applyAlignment="1" applyProtection="1">
      <alignment horizontal="left" vertical="top" wrapText="1"/>
      <protection locked="0"/>
    </xf>
    <xf numFmtId="49" fontId="1" fillId="34" borderId="13" xfId="0" applyNumberFormat="1" applyFont="1" applyFill="1" applyBorder="1" applyAlignment="1" applyProtection="1">
      <alignment horizontal="left" vertical="top" wrapText="1"/>
      <protection locked="0"/>
    </xf>
    <xf numFmtId="49" fontId="1" fillId="34" borderId="11" xfId="0" applyNumberFormat="1" applyFont="1" applyFill="1" applyBorder="1" applyAlignment="1" applyProtection="1">
      <alignment horizontal="left" vertical="top" wrapText="1"/>
      <protection locked="0"/>
    </xf>
    <xf numFmtId="4" fontId="1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left" vertical="top" wrapText="1"/>
      <protection locked="0"/>
    </xf>
    <xf numFmtId="49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left" vertical="top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12" xfId="0" applyNumberFormat="1" applyFont="1" applyFill="1" applyBorder="1" applyAlignment="1" applyProtection="1">
      <alignment vertical="center" wrapText="1"/>
      <protection locked="0"/>
    </xf>
    <xf numFmtId="49" fontId="1" fillId="34" borderId="13" xfId="0" applyNumberFormat="1" applyFont="1" applyFill="1" applyBorder="1" applyAlignment="1" applyProtection="1">
      <alignment vertical="center" wrapText="1"/>
      <protection locked="0"/>
    </xf>
    <xf numFmtId="49" fontId="1" fillId="34" borderId="11" xfId="0" applyNumberFormat="1" applyFont="1" applyFill="1" applyBorder="1" applyAlignment="1" applyProtection="1">
      <alignment vertical="center" wrapText="1"/>
      <protection locked="0"/>
    </xf>
    <xf numFmtId="49" fontId="1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view="pageBreakPreview" zoomScale="60" zoomScalePageLayoutView="0" workbookViewId="0" topLeftCell="A19">
      <selection activeCell="X30" sqref="W30:X30"/>
    </sheetView>
  </sheetViews>
  <sheetFormatPr defaultColWidth="9.33203125" defaultRowHeight="12.75"/>
  <cols>
    <col min="1" max="1" width="6.16015625" style="0" customWidth="1"/>
    <col min="2" max="2" width="9.33203125" style="0" customWidth="1"/>
    <col min="3" max="3" width="12" style="0" customWidth="1"/>
    <col min="4" max="4" width="4.33203125" style="0" customWidth="1"/>
    <col min="5" max="5" width="9.16015625" style="0" customWidth="1"/>
    <col min="6" max="6" width="25.16015625" style="0" customWidth="1"/>
    <col min="7" max="7" width="2.66015625" style="0" customWidth="1"/>
    <col min="8" max="8" width="47.16015625" style="0" customWidth="1"/>
    <col min="9" max="9" width="18.33203125" style="0" customWidth="1"/>
    <col min="10" max="10" width="9.83203125" style="0" customWidth="1"/>
    <col min="11" max="11" width="21.16015625" style="0" customWidth="1"/>
    <col min="12" max="12" width="19.5" style="0" customWidth="1"/>
    <col min="13" max="13" width="8.66015625" style="0" customWidth="1"/>
    <col min="14" max="14" width="0.4921875" style="0" customWidth="1"/>
    <col min="15" max="15" width="3.66015625" style="0" customWidth="1"/>
    <col min="16" max="16" width="7" style="0" customWidth="1"/>
    <col min="17" max="17" width="1.5" style="0" customWidth="1"/>
  </cols>
  <sheetData>
    <row r="1" spans="1:16" ht="72.75" customHeight="1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2"/>
    </row>
    <row r="2" spans="1:16" ht="4.5" customHeight="1">
      <c r="A2" s="11"/>
      <c r="B2" s="11"/>
      <c r="C2" s="11"/>
      <c r="D2" s="40"/>
      <c r="E2" s="40"/>
      <c r="F2" s="40"/>
      <c r="G2" s="40"/>
      <c r="H2" s="11"/>
      <c r="I2" s="11"/>
      <c r="J2" s="11"/>
      <c r="K2" s="11"/>
      <c r="L2" s="11"/>
      <c r="M2" s="11"/>
      <c r="N2" s="11"/>
      <c r="O2" s="11"/>
      <c r="P2" s="2"/>
    </row>
    <row r="3" spans="1:17" ht="34.5" customHeight="1">
      <c r="A3" s="3"/>
      <c r="B3" s="4" t="s">
        <v>0</v>
      </c>
      <c r="C3" s="4" t="s">
        <v>1</v>
      </c>
      <c r="D3" s="27" t="s">
        <v>26</v>
      </c>
      <c r="E3" s="27"/>
      <c r="F3" s="27" t="s">
        <v>2</v>
      </c>
      <c r="G3" s="27"/>
      <c r="H3" s="27"/>
      <c r="I3" s="27" t="s">
        <v>3</v>
      </c>
      <c r="J3" s="27"/>
      <c r="K3" s="4" t="s">
        <v>4</v>
      </c>
      <c r="L3" s="4" t="s">
        <v>5</v>
      </c>
      <c r="M3" s="27" t="s">
        <v>25</v>
      </c>
      <c r="N3" s="27"/>
      <c r="O3" s="27"/>
      <c r="P3" s="27"/>
      <c r="Q3" s="27"/>
    </row>
    <row r="4" spans="1:17" ht="11.25" customHeight="1">
      <c r="A4" s="3"/>
      <c r="B4" s="4" t="s">
        <v>6</v>
      </c>
      <c r="C4" s="4" t="s">
        <v>7</v>
      </c>
      <c r="D4" s="27" t="s">
        <v>8</v>
      </c>
      <c r="E4" s="27"/>
      <c r="F4" s="27" t="s">
        <v>9</v>
      </c>
      <c r="G4" s="27"/>
      <c r="H4" s="27"/>
      <c r="I4" s="27" t="s">
        <v>10</v>
      </c>
      <c r="J4" s="27"/>
      <c r="K4" s="4" t="s">
        <v>11</v>
      </c>
      <c r="L4" s="4" t="s">
        <v>12</v>
      </c>
      <c r="M4" s="27" t="s">
        <v>27</v>
      </c>
      <c r="N4" s="27"/>
      <c r="O4" s="27"/>
      <c r="P4" s="27"/>
      <c r="Q4" s="27"/>
    </row>
    <row r="5" spans="1:17" ht="13.5" customHeight="1">
      <c r="A5" s="3"/>
      <c r="B5" s="24" t="s">
        <v>13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21.75" customHeight="1">
      <c r="A6" s="3"/>
      <c r="B6" s="13" t="s">
        <v>13</v>
      </c>
      <c r="C6" s="13"/>
      <c r="D6" s="13"/>
      <c r="E6" s="13"/>
      <c r="F6" s="13"/>
      <c r="G6" s="13"/>
      <c r="H6" s="5" t="s">
        <v>16</v>
      </c>
      <c r="I6" s="14" t="s">
        <v>28</v>
      </c>
      <c r="J6" s="14"/>
      <c r="K6" s="7" t="s">
        <v>14</v>
      </c>
      <c r="L6" s="7" t="s">
        <v>14</v>
      </c>
      <c r="M6" s="14">
        <f>SUM(I6-K6+L6)</f>
        <v>167244191</v>
      </c>
      <c r="N6" s="14"/>
      <c r="O6" s="14"/>
      <c r="P6" s="14"/>
      <c r="Q6" s="14"/>
    </row>
    <row r="7" spans="1:17" ht="42.75" customHeight="1">
      <c r="A7" s="3"/>
      <c r="B7" s="22"/>
      <c r="C7" s="22"/>
      <c r="D7" s="22"/>
      <c r="E7" s="22"/>
      <c r="F7" s="30" t="s">
        <v>15</v>
      </c>
      <c r="G7" s="30"/>
      <c r="H7" s="30"/>
      <c r="I7" s="14" t="s">
        <v>29</v>
      </c>
      <c r="J7" s="14"/>
      <c r="K7" s="7" t="s">
        <v>14</v>
      </c>
      <c r="L7" s="7" t="s">
        <v>14</v>
      </c>
      <c r="M7" s="14">
        <f>SUM(I7-K7+L7)</f>
        <v>7049211</v>
      </c>
      <c r="N7" s="14"/>
      <c r="O7" s="14"/>
      <c r="P7" s="14"/>
      <c r="Q7" s="14"/>
    </row>
    <row r="8" spans="1:17" ht="18" customHeight="1">
      <c r="A8" s="3"/>
      <c r="B8" s="24" t="s">
        <v>17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34.5" customHeight="1">
      <c r="A9" s="3"/>
      <c r="B9" s="4" t="s">
        <v>18</v>
      </c>
      <c r="C9" s="4"/>
      <c r="D9" s="27"/>
      <c r="E9" s="27"/>
      <c r="F9" s="29" t="s">
        <v>19</v>
      </c>
      <c r="G9" s="29"/>
      <c r="H9" s="29"/>
      <c r="I9" s="12" t="s">
        <v>20</v>
      </c>
      <c r="J9" s="12"/>
      <c r="K9" s="9" t="s">
        <v>14</v>
      </c>
      <c r="L9" s="9">
        <f>SUM(L11)</f>
        <v>485000</v>
      </c>
      <c r="M9" s="12">
        <f aca="true" t="shared" si="0" ref="M9:M18">SUM(I9-K9+L9)</f>
        <v>1273000</v>
      </c>
      <c r="N9" s="12"/>
      <c r="O9" s="12"/>
      <c r="P9" s="12"/>
      <c r="Q9" s="12"/>
    </row>
    <row r="10" spans="1:17" ht="40.5" customHeight="1">
      <c r="A10" s="3"/>
      <c r="B10" s="4"/>
      <c r="C10" s="4"/>
      <c r="D10" s="27"/>
      <c r="E10" s="27"/>
      <c r="F10" s="28" t="s">
        <v>15</v>
      </c>
      <c r="G10" s="28"/>
      <c r="H10" s="28"/>
      <c r="I10" s="12" t="s">
        <v>14</v>
      </c>
      <c r="J10" s="12"/>
      <c r="K10" s="9" t="s">
        <v>14</v>
      </c>
      <c r="L10" s="9" t="s">
        <v>14</v>
      </c>
      <c r="M10" s="12">
        <f t="shared" si="0"/>
        <v>0</v>
      </c>
      <c r="N10" s="12"/>
      <c r="O10" s="12"/>
      <c r="P10" s="12"/>
      <c r="Q10" s="12"/>
    </row>
    <row r="11" spans="1:17" ht="22.5" customHeight="1">
      <c r="A11" s="3"/>
      <c r="B11" s="4"/>
      <c r="C11" s="4" t="s">
        <v>21</v>
      </c>
      <c r="D11" s="27"/>
      <c r="E11" s="27"/>
      <c r="F11" s="29" t="s">
        <v>22</v>
      </c>
      <c r="G11" s="29"/>
      <c r="H11" s="29"/>
      <c r="I11" s="12" t="s">
        <v>20</v>
      </c>
      <c r="J11" s="12"/>
      <c r="K11" s="9" t="s">
        <v>14</v>
      </c>
      <c r="L11" s="9">
        <f>SUM(L14:L16)</f>
        <v>485000</v>
      </c>
      <c r="M11" s="12">
        <f t="shared" si="0"/>
        <v>1273000</v>
      </c>
      <c r="N11" s="12"/>
      <c r="O11" s="12"/>
      <c r="P11" s="12"/>
      <c r="Q11" s="12"/>
    </row>
    <row r="12" spans="1:17" ht="39.75" customHeight="1">
      <c r="A12" s="3"/>
      <c r="B12" s="4"/>
      <c r="C12" s="4"/>
      <c r="D12" s="27"/>
      <c r="E12" s="27"/>
      <c r="F12" s="28" t="s">
        <v>15</v>
      </c>
      <c r="G12" s="28"/>
      <c r="H12" s="28"/>
      <c r="I12" s="12" t="s">
        <v>14</v>
      </c>
      <c r="J12" s="12"/>
      <c r="K12" s="9" t="s">
        <v>14</v>
      </c>
      <c r="L12" s="9" t="s">
        <v>14</v>
      </c>
      <c r="M12" s="12">
        <f t="shared" si="0"/>
        <v>0</v>
      </c>
      <c r="N12" s="12"/>
      <c r="O12" s="12"/>
      <c r="P12" s="12"/>
      <c r="Q12" s="12"/>
    </row>
    <row r="13" spans="1:17" ht="39.75" customHeight="1">
      <c r="A13" s="3"/>
      <c r="B13" s="4"/>
      <c r="C13" s="4"/>
      <c r="D13" s="15"/>
      <c r="E13" s="16"/>
      <c r="F13" s="17" t="s">
        <v>35</v>
      </c>
      <c r="G13" s="18"/>
      <c r="H13" s="19"/>
      <c r="I13" s="20">
        <v>788000</v>
      </c>
      <c r="J13" s="21"/>
      <c r="K13" s="9">
        <v>0</v>
      </c>
      <c r="L13" s="9">
        <v>485000</v>
      </c>
      <c r="M13" s="12">
        <f t="shared" si="0"/>
        <v>1273000</v>
      </c>
      <c r="N13" s="12"/>
      <c r="O13" s="12"/>
      <c r="P13" s="12"/>
      <c r="Q13" s="12"/>
    </row>
    <row r="14" spans="1:17" ht="33.75" customHeight="1">
      <c r="A14" s="3"/>
      <c r="B14" s="4"/>
      <c r="C14" s="4"/>
      <c r="D14" s="27" t="s">
        <v>30</v>
      </c>
      <c r="E14" s="27"/>
      <c r="F14" s="32" t="s">
        <v>34</v>
      </c>
      <c r="G14" s="33"/>
      <c r="H14" s="34"/>
      <c r="I14" s="20">
        <v>0</v>
      </c>
      <c r="J14" s="21"/>
      <c r="K14" s="9">
        <v>0</v>
      </c>
      <c r="L14" s="9">
        <v>135000</v>
      </c>
      <c r="M14" s="12">
        <f t="shared" si="0"/>
        <v>135000</v>
      </c>
      <c r="N14" s="12"/>
      <c r="O14" s="12"/>
      <c r="P14" s="12"/>
      <c r="Q14" s="12"/>
    </row>
    <row r="15" spans="1:17" ht="39.75" customHeight="1">
      <c r="A15" s="3"/>
      <c r="B15" s="4"/>
      <c r="C15" s="4"/>
      <c r="D15" s="27" t="s">
        <v>30</v>
      </c>
      <c r="E15" s="27"/>
      <c r="F15" s="35" t="s">
        <v>36</v>
      </c>
      <c r="G15" s="36"/>
      <c r="H15" s="37"/>
      <c r="I15" s="20">
        <v>0</v>
      </c>
      <c r="J15" s="21"/>
      <c r="K15" s="9">
        <v>0</v>
      </c>
      <c r="L15" s="9">
        <v>200000</v>
      </c>
      <c r="M15" s="12">
        <f t="shared" si="0"/>
        <v>200000</v>
      </c>
      <c r="N15" s="12"/>
      <c r="O15" s="12"/>
      <c r="P15" s="12"/>
      <c r="Q15" s="12"/>
    </row>
    <row r="16" spans="1:17" ht="35.25" customHeight="1">
      <c r="A16" s="3"/>
      <c r="B16" s="4"/>
      <c r="C16" s="4"/>
      <c r="D16" s="27" t="s">
        <v>30</v>
      </c>
      <c r="E16" s="27"/>
      <c r="F16" s="29" t="s">
        <v>33</v>
      </c>
      <c r="G16" s="29"/>
      <c r="H16" s="29"/>
      <c r="I16" s="12">
        <v>0</v>
      </c>
      <c r="J16" s="12"/>
      <c r="K16" s="9">
        <v>0</v>
      </c>
      <c r="L16" s="9">
        <v>150000</v>
      </c>
      <c r="M16" s="12">
        <f t="shared" si="0"/>
        <v>150000</v>
      </c>
      <c r="N16" s="12"/>
      <c r="O16" s="12"/>
      <c r="P16" s="12"/>
      <c r="Q16" s="12"/>
    </row>
    <row r="17" spans="1:17" ht="30" customHeight="1">
      <c r="A17" s="3"/>
      <c r="B17" s="13" t="s">
        <v>17</v>
      </c>
      <c r="C17" s="13"/>
      <c r="D17" s="13"/>
      <c r="E17" s="13"/>
      <c r="F17" s="13"/>
      <c r="G17" s="13"/>
      <c r="H17" s="5" t="s">
        <v>16</v>
      </c>
      <c r="I17" s="14" t="s">
        <v>31</v>
      </c>
      <c r="J17" s="14"/>
      <c r="K17" s="7" t="s">
        <v>14</v>
      </c>
      <c r="L17" s="7">
        <f>SUM(L9)</f>
        <v>485000</v>
      </c>
      <c r="M17" s="38">
        <f t="shared" si="0"/>
        <v>1673000</v>
      </c>
      <c r="N17" s="38"/>
      <c r="O17" s="38"/>
      <c r="P17" s="38"/>
      <c r="Q17" s="38"/>
    </row>
    <row r="18" spans="1:17" ht="44.25" customHeight="1">
      <c r="A18" s="3"/>
      <c r="B18" s="22"/>
      <c r="C18" s="22"/>
      <c r="D18" s="22"/>
      <c r="E18" s="22"/>
      <c r="F18" s="30" t="s">
        <v>15</v>
      </c>
      <c r="G18" s="30"/>
      <c r="H18" s="30"/>
      <c r="I18" s="31" t="s">
        <v>14</v>
      </c>
      <c r="J18" s="31"/>
      <c r="K18" s="8" t="s">
        <v>14</v>
      </c>
      <c r="L18" s="8" t="s">
        <v>14</v>
      </c>
      <c r="M18" s="12">
        <f t="shared" si="0"/>
        <v>0</v>
      </c>
      <c r="N18" s="12"/>
      <c r="O18" s="12"/>
      <c r="P18" s="12"/>
      <c r="Q18" s="12"/>
    </row>
    <row r="19" spans="1:17" ht="1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6"/>
      <c r="Q19" s="3"/>
    </row>
    <row r="20" spans="1:17" ht="27.75" customHeight="1">
      <c r="A20" s="3"/>
      <c r="B20" s="24" t="s">
        <v>23</v>
      </c>
      <c r="C20" s="24"/>
      <c r="D20" s="24"/>
      <c r="E20" s="24"/>
      <c r="F20" s="24"/>
      <c r="G20" s="24"/>
      <c r="H20" s="24"/>
      <c r="I20" s="14" t="s">
        <v>32</v>
      </c>
      <c r="J20" s="14"/>
      <c r="K20" s="7" t="s">
        <v>14</v>
      </c>
      <c r="L20" s="7">
        <f>SUM(L17)</f>
        <v>485000</v>
      </c>
      <c r="M20" s="14">
        <f>SUM(I20-K20+L20)</f>
        <v>168917191</v>
      </c>
      <c r="N20" s="14"/>
      <c r="O20" s="14"/>
      <c r="P20" s="14"/>
      <c r="Q20" s="14"/>
    </row>
    <row r="21" spans="1:17" ht="47.25" customHeight="1">
      <c r="A21" s="3"/>
      <c r="B21" s="24"/>
      <c r="C21" s="24"/>
      <c r="D21" s="24"/>
      <c r="E21" s="24"/>
      <c r="F21" s="25" t="s">
        <v>15</v>
      </c>
      <c r="G21" s="25"/>
      <c r="H21" s="25"/>
      <c r="I21" s="14" t="s">
        <v>29</v>
      </c>
      <c r="J21" s="14"/>
      <c r="K21" s="7" t="s">
        <v>14</v>
      </c>
      <c r="L21" s="7" t="s">
        <v>14</v>
      </c>
      <c r="M21" s="14">
        <f>SUM(I21-K21+L21)</f>
        <v>7049211</v>
      </c>
      <c r="N21" s="14"/>
      <c r="O21" s="14"/>
      <c r="P21" s="14"/>
      <c r="Q21" s="14"/>
    </row>
    <row r="22" spans="2:16" ht="13.5" customHeight="1">
      <c r="B22" s="10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"/>
    </row>
    <row r="23" spans="1:18" ht="69" customHeight="1">
      <c r="A23" s="41">
        <v>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15" ht="13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23"/>
      <c r="M24" s="23"/>
      <c r="N24" s="23"/>
      <c r="O24" s="1"/>
    </row>
  </sheetData>
  <sheetProtection/>
  <mergeCells count="73">
    <mergeCell ref="A23:R23"/>
    <mergeCell ref="M9:Q9"/>
    <mergeCell ref="D10:E10"/>
    <mergeCell ref="F10:H10"/>
    <mergeCell ref="I10:J10"/>
    <mergeCell ref="M10:Q10"/>
    <mergeCell ref="D15:E15"/>
    <mergeCell ref="D4:E4"/>
    <mergeCell ref="F4:H4"/>
    <mergeCell ref="I4:J4"/>
    <mergeCell ref="M4:Q4"/>
    <mergeCell ref="B5:Q5"/>
    <mergeCell ref="B8:Q8"/>
    <mergeCell ref="B6:G6"/>
    <mergeCell ref="I6:J6"/>
    <mergeCell ref="M6:Q6"/>
    <mergeCell ref="B7:E7"/>
    <mergeCell ref="A1:O1"/>
    <mergeCell ref="A2:C2"/>
    <mergeCell ref="D2:G2"/>
    <mergeCell ref="H2:O2"/>
    <mergeCell ref="D3:E3"/>
    <mergeCell ref="F3:H3"/>
    <mergeCell ref="I3:J3"/>
    <mergeCell ref="M3:Q3"/>
    <mergeCell ref="M7:Q7"/>
    <mergeCell ref="M12:Q12"/>
    <mergeCell ref="F18:H18"/>
    <mergeCell ref="I18:J18"/>
    <mergeCell ref="M18:Q18"/>
    <mergeCell ref="F14:H14"/>
    <mergeCell ref="F15:H15"/>
    <mergeCell ref="M11:Q11"/>
    <mergeCell ref="M17:Q17"/>
    <mergeCell ref="F9:H9"/>
    <mergeCell ref="F16:H16"/>
    <mergeCell ref="I16:J16"/>
    <mergeCell ref="D11:E11"/>
    <mergeCell ref="F11:H11"/>
    <mergeCell ref="I11:J11"/>
    <mergeCell ref="F7:H7"/>
    <mergeCell ref="I7:J7"/>
    <mergeCell ref="D9:E9"/>
    <mergeCell ref="I9:J9"/>
    <mergeCell ref="A19:O19"/>
    <mergeCell ref="D14:E14"/>
    <mergeCell ref="D12:E12"/>
    <mergeCell ref="F12:H12"/>
    <mergeCell ref="I12:J12"/>
    <mergeCell ref="I14:J14"/>
    <mergeCell ref="I15:J15"/>
    <mergeCell ref="M14:Q14"/>
    <mergeCell ref="M15:Q15"/>
    <mergeCell ref="D16:E16"/>
    <mergeCell ref="A24:K24"/>
    <mergeCell ref="L24:N24"/>
    <mergeCell ref="B20:H20"/>
    <mergeCell ref="I20:J20"/>
    <mergeCell ref="M20:Q20"/>
    <mergeCell ref="F21:H21"/>
    <mergeCell ref="I21:J21"/>
    <mergeCell ref="M21:Q21"/>
    <mergeCell ref="B21:E21"/>
    <mergeCell ref="B22:D22"/>
    <mergeCell ref="E22:O22"/>
    <mergeCell ref="M16:Q16"/>
    <mergeCell ref="B17:G17"/>
    <mergeCell ref="I17:J17"/>
    <mergeCell ref="D13:E13"/>
    <mergeCell ref="M13:Q13"/>
    <mergeCell ref="F13:H13"/>
    <mergeCell ref="I13:J13"/>
    <mergeCell ref="B18:E18"/>
  </mergeCells>
  <printOptions/>
  <pageMargins left="0.7480314960629921" right="0.7480314960629921" top="0.984251968503937" bottom="0.984251968503937" header="0.5118110236220472" footer="0.5118110236220472"/>
  <pageSetup orientation="landscape" paperSize="9" scale="68" r:id="rId1"/>
  <headerFooter>
    <oddHeader>&amp;RTabela Nr 1 
do Uchwały Rady Powiatu Wołomińskiego Nr XVII-194/2016 
   z dnia 31 marca 2016 r.</oddHeader>
  </headerFooter>
  <rowBreaks count="1" manualBreakCount="1">
    <brk id="2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2016-04-01T07:19:34Z</cp:lastPrinted>
  <dcterms:modified xsi:type="dcterms:W3CDTF">2016-04-01T07:19:36Z</dcterms:modified>
  <cp:category/>
  <cp:version/>
  <cp:contentType/>
  <cp:contentStatus/>
</cp:coreProperties>
</file>